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970" windowHeight="127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<sst xmlns="http://schemas.openxmlformats.org/spreadsheetml/2006/main" count="100" uniqueCount="64">
  <si>
    <t>湖北瑞泰工程管理有限公司采购报价单</t>
  </si>
  <si>
    <t>工程名称：2022年度兴山县榛子乡、黄粮镇全域国土综合整治项目EPC工程总承包（网羽公园装修材料）</t>
  </si>
  <si>
    <t>收货地址：兴山县榛子乡集镇中心（网羽公园）</t>
  </si>
  <si>
    <t>编号</t>
  </si>
  <si>
    <t>名称</t>
  </si>
  <si>
    <t>规 格 型 号</t>
  </si>
  <si>
    <t>单位</t>
  </si>
  <si>
    <t>预估数量</t>
  </si>
  <si>
    <t>单价（元）</t>
  </si>
  <si>
    <t>金额（元）</t>
  </si>
  <si>
    <t>备注</t>
  </si>
  <si>
    <t>PVC-U雨水管</t>
  </si>
  <si>
    <t>De160×5.0</t>
  </si>
  <si>
    <t>m</t>
  </si>
  <si>
    <t>UPVC落水斗</t>
  </si>
  <si>
    <t>De150</t>
  </si>
  <si>
    <t>个</t>
  </si>
  <si>
    <t>成品钢梁</t>
  </si>
  <si>
    <t>\</t>
  </si>
  <si>
    <t>t</t>
  </si>
  <si>
    <t>镀锌钢板</t>
  </si>
  <si>
    <t>δ=2</t>
  </si>
  <si>
    <t>㎡</t>
  </si>
  <si>
    <t>钢柱成品</t>
  </si>
  <si>
    <t>厚型防火涂料</t>
  </si>
  <si>
    <t>kg</t>
  </si>
  <si>
    <t>环氧富锌底漆</t>
  </si>
  <si>
    <t>金属结构铁件</t>
  </si>
  <si>
    <t>零星钢构件</t>
  </si>
  <si>
    <t>螺栓球节点网架</t>
  </si>
  <si>
    <t>锚头</t>
  </si>
  <si>
    <t>φ26</t>
  </si>
  <si>
    <t>套</t>
  </si>
  <si>
    <t>膜</t>
  </si>
  <si>
    <t>膜结构附件</t>
  </si>
  <si>
    <t>铜芯绝缘电力电缆</t>
  </si>
  <si>
    <t>YJV-4x4</t>
  </si>
  <si>
    <t>圆钢</t>
  </si>
  <si>
    <t>φ30</t>
  </si>
  <si>
    <t>高弹丙烯酸面层</t>
  </si>
  <si>
    <t>球场照明灯</t>
  </si>
  <si>
    <t>LTCS-460W</t>
  </si>
  <si>
    <t>围网（不含铝合金门窗）</t>
  </si>
  <si>
    <t>φ1.6×20×20</t>
  </si>
  <si>
    <t>网球场比赛组合套装</t>
  </si>
  <si>
    <t>定制灯臂</t>
  </si>
  <si>
    <t>YJV-3x6</t>
  </si>
  <si>
    <t>铝合金门</t>
  </si>
  <si>
    <t>防风网</t>
  </si>
  <si>
    <t>30目</t>
  </si>
  <si>
    <t>比赛型网球柱及网球</t>
  </si>
  <si>
    <t>网球场专用捡球车</t>
  </si>
  <si>
    <t>硬塑料管</t>
  </si>
  <si>
    <t>Φ32</t>
  </si>
  <si>
    <t>铜芯塑料绝缘电线</t>
  </si>
  <si>
    <t>BV-2.5</t>
  </si>
  <si>
    <t>合计：</t>
  </si>
  <si>
    <t>备注：</t>
  </si>
  <si>
    <t>1、此报价包含13%增值税专用发票、运费及其他交货前的费用。</t>
  </si>
  <si>
    <t>2、验收合格收到发票后，一个月内支付到实际到货签收数量总金额的95%，预留5%作为质保金，质保期满一次性付清，质保期1年。付款方式为银行转账或承兑。</t>
  </si>
  <si>
    <t>3、请附开票信息，营业执照及法人身份证复印件。</t>
  </si>
  <si>
    <t>报价单位：（盖章）</t>
  </si>
  <si>
    <t>联系人：</t>
  </si>
  <si>
    <t>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</si>
</sst>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rgb="FF000000"/>
      <name val="Arial"/>
      <charset val="204"/>
    </font>
    <font>
      <b/>
      <sz val="22"/>
      <name val="宋体"/>
      <charset val="134"/>
    </font>
    <font>
      <sz val="22"/>
      <color rgb="FF000000"/>
      <name val="宋体"/>
      <charset val="204"/>
    </font>
    <font>
      <sz val="16"/>
      <name val="仿宋"/>
      <charset val="134"/>
    </font>
    <font>
      <sz val="16"/>
      <color rgb="FF000000"/>
      <name val="仿宋"/>
      <charset val="204"/>
    </font>
    <font>
      <sz val="16"/>
      <name val="宋体"/>
      <charset val="134"/>
    </font>
    <font>
      <sz val="16"/>
      <name val="Times New Roman"/>
      <charset val="134"/>
    </font>
    <font>
      <b/>
      <sz val="16"/>
      <name val="仿宋"/>
      <charset val="134"/>
    </font>
    <font>
      <sz val="16"/>
      <color rgb="FF000000"/>
      <name val="仿宋"/>
      <charset val="134"/>
    </font>
    <font>
      <sz val="16"/>
      <name val="仿宋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3">
    <xf numFmtId="49" fontId="0" fillId="0" borderId="0" xfId="0" applyNumberFormat="1" applyFill="1" applyBorder="1" applyAlignment="1">
      <alignment horizontal="left" vertical="top" wrapText="1"/>
    </xf>
    <xf numFmtId="176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176" fontId="4" fillId="0" borderId="4" xfId="0" applyNumberFormat="1" applyFont="1" applyFill="1" applyBorder="1" applyAlignment="1">
      <alignment horizontal="right"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176" fontId="9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176" fontId="4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tabSelected="1" view="pageBreakPreview" zoomScale="85" zoomScaleNormal="100" workbookViewId="0">
      <selection activeCell="F6" sqref="F6"/>
    </sheetView>
  </sheetViews>
  <sheetFormatPr defaultColWidth="10.2833333333333" defaultRowHeight="14.25" outlineLevelCol="7"/>
  <cols>
    <col min="1" max="1" width="8.23333333333333" customWidth="1"/>
    <col min="2" max="2" width="36.6166666666667" customWidth="1"/>
    <col min="3" max="3" width="18.9666666666667" customWidth="1"/>
    <col min="4" max="4" width="9.875" customWidth="1"/>
    <col min="5" max="5" width="15.375" style="1" customWidth="1"/>
    <col min="6" max="6" width="18.825" customWidth="1"/>
    <col min="7" max="7" width="16.375" customWidth="1"/>
    <col min="8" max="8" width="33.625" customWidth="1"/>
  </cols>
  <sheetData>
    <row r="1" ht="42" customHeight="1" spans="1:8">
      <c r="A1" s="2" t="s">
        <v>0</v>
      </c>
      <c r="B1" s="3"/>
      <c r="C1" s="3"/>
      <c r="D1" s="3"/>
      <c r="E1" s="4"/>
      <c r="F1" s="3"/>
      <c r="G1" s="3"/>
      <c r="H1" s="3"/>
    </row>
    <row r="2" ht="30" customHeight="1" spans="1:8">
      <c r="A2" s="5" t="s">
        <v>1</v>
      </c>
      <c r="B2" s="6"/>
      <c r="C2" s="6"/>
      <c r="D2" s="6"/>
      <c r="E2" s="7"/>
      <c r="F2" s="6"/>
      <c r="G2" s="6"/>
      <c r="H2" s="6"/>
    </row>
    <row r="3" ht="30" customHeight="1" spans="1:8">
      <c r="A3" s="8" t="s">
        <v>2</v>
      </c>
      <c r="B3" s="9"/>
      <c r="C3" s="9"/>
      <c r="D3" s="9"/>
      <c r="E3" s="10"/>
      <c r="F3" s="9"/>
      <c r="G3" s="9"/>
      <c r="H3" s="9"/>
    </row>
    <row r="4" ht="30" customHeight="1" spans="1:8">
      <c r="A4" s="11" t="s">
        <v>3</v>
      </c>
      <c r="B4" s="11" t="s">
        <v>4</v>
      </c>
      <c r="C4" s="11" t="s">
        <v>5</v>
      </c>
      <c r="D4" s="11" t="s">
        <v>6</v>
      </c>
      <c r="E4" s="12" t="s">
        <v>7</v>
      </c>
      <c r="F4" s="11" t="s">
        <v>8</v>
      </c>
      <c r="G4" s="13" t="s">
        <v>9</v>
      </c>
      <c r="H4" s="11" t="s">
        <v>10</v>
      </c>
    </row>
    <row r="5" ht="30" customHeight="1" spans="1:8">
      <c r="A5" s="14">
        <v>1</v>
      </c>
      <c r="B5" s="15" t="s">
        <v>11</v>
      </c>
      <c r="C5" s="16" t="s">
        <v>12</v>
      </c>
      <c r="D5" s="16" t="s">
        <v>13</v>
      </c>
      <c r="E5" s="17">
        <v>136.5</v>
      </c>
      <c r="F5" s="18">
        <v>38.04</v>
      </c>
      <c r="G5" s="11">
        <f>F5*E5</f>
        <v>5192.46</v>
      </c>
      <c r="H5" s="11"/>
    </row>
    <row r="6" ht="30" customHeight="1" spans="1:8">
      <c r="A6" s="14">
        <v>2</v>
      </c>
      <c r="B6" s="15" t="s">
        <v>14</v>
      </c>
      <c r="C6" s="16" t="s">
        <v>15</v>
      </c>
      <c r="D6" s="16" t="s">
        <v>16</v>
      </c>
      <c r="E6" s="17">
        <v>10.2</v>
      </c>
      <c r="F6" s="18">
        <v>51.38</v>
      </c>
      <c r="G6" s="11">
        <f t="shared" ref="G6:G32" si="0">F6*E6</f>
        <v>524.076</v>
      </c>
      <c r="H6" s="11"/>
    </row>
    <row r="7" ht="30" customHeight="1" spans="1:8">
      <c r="A7" s="14">
        <v>3</v>
      </c>
      <c r="B7" s="15" t="s">
        <v>17</v>
      </c>
      <c r="C7" s="16" t="s">
        <v>18</v>
      </c>
      <c r="D7" s="16" t="s">
        <v>19</v>
      </c>
      <c r="E7" s="17">
        <v>245</v>
      </c>
      <c r="F7" s="18">
        <v>4250</v>
      </c>
      <c r="G7" s="11">
        <f t="shared" si="0"/>
        <v>1041250</v>
      </c>
      <c r="H7" s="11"/>
    </row>
    <row r="8" ht="30" customHeight="1" spans="1:8">
      <c r="A8" s="14">
        <v>4</v>
      </c>
      <c r="B8" s="15" t="s">
        <v>20</v>
      </c>
      <c r="C8" s="16" t="s">
        <v>21</v>
      </c>
      <c r="D8" s="16" t="s">
        <v>22</v>
      </c>
      <c r="E8" s="17">
        <v>226.2</v>
      </c>
      <c r="F8" s="18">
        <v>60</v>
      </c>
      <c r="G8" s="11">
        <f t="shared" si="0"/>
        <v>13572</v>
      </c>
      <c r="H8" s="11"/>
    </row>
    <row r="9" ht="30" customHeight="1" spans="1:8">
      <c r="A9" s="14">
        <v>5</v>
      </c>
      <c r="B9" s="15" t="s">
        <v>23</v>
      </c>
      <c r="C9" s="16" t="s">
        <v>18</v>
      </c>
      <c r="D9" s="16" t="s">
        <v>19</v>
      </c>
      <c r="E9" s="17">
        <v>99.6</v>
      </c>
      <c r="F9" s="18">
        <v>4250</v>
      </c>
      <c r="G9" s="11">
        <f t="shared" si="0"/>
        <v>423300</v>
      </c>
      <c r="H9" s="11"/>
    </row>
    <row r="10" ht="30" customHeight="1" spans="1:8">
      <c r="A10" s="14">
        <v>6</v>
      </c>
      <c r="B10" s="15" t="s">
        <v>24</v>
      </c>
      <c r="C10" s="16" t="s">
        <v>18</v>
      </c>
      <c r="D10" s="16" t="s">
        <v>25</v>
      </c>
      <c r="E10" s="17">
        <v>27687</v>
      </c>
      <c r="F10" s="18">
        <v>2.5</v>
      </c>
      <c r="G10" s="11">
        <f t="shared" si="0"/>
        <v>69217.5</v>
      </c>
      <c r="H10" s="11"/>
    </row>
    <row r="11" ht="30" customHeight="1" spans="1:8">
      <c r="A11" s="14">
        <v>7</v>
      </c>
      <c r="B11" s="15" t="s">
        <v>26</v>
      </c>
      <c r="C11" s="16" t="s">
        <v>18</v>
      </c>
      <c r="D11" s="16" t="s">
        <v>25</v>
      </c>
      <c r="E11" s="17">
        <v>942.9</v>
      </c>
      <c r="F11" s="18">
        <v>35</v>
      </c>
      <c r="G11" s="11">
        <f t="shared" si="0"/>
        <v>33001.5</v>
      </c>
      <c r="H11" s="11"/>
    </row>
    <row r="12" ht="30" customHeight="1" spans="1:8">
      <c r="A12" s="14">
        <v>8</v>
      </c>
      <c r="B12" s="15" t="s">
        <v>27</v>
      </c>
      <c r="C12" s="16" t="s">
        <v>18</v>
      </c>
      <c r="D12" s="16" t="s">
        <v>25</v>
      </c>
      <c r="E12" s="17">
        <v>1917</v>
      </c>
      <c r="F12" s="18">
        <v>4.5</v>
      </c>
      <c r="G12" s="11">
        <f t="shared" si="0"/>
        <v>8626.5</v>
      </c>
      <c r="H12" s="11"/>
    </row>
    <row r="13" ht="30" customHeight="1" spans="1:8">
      <c r="A13" s="14">
        <v>9</v>
      </c>
      <c r="B13" s="15" t="s">
        <v>28</v>
      </c>
      <c r="C13" s="16" t="s">
        <v>18</v>
      </c>
      <c r="D13" s="16" t="s">
        <v>19</v>
      </c>
      <c r="E13" s="17">
        <v>68.81</v>
      </c>
      <c r="F13" s="18">
        <v>5500</v>
      </c>
      <c r="G13" s="11">
        <f t="shared" si="0"/>
        <v>378455</v>
      </c>
      <c r="H13" s="11"/>
    </row>
    <row r="14" ht="30" customHeight="1" spans="1:8">
      <c r="A14" s="14">
        <v>10</v>
      </c>
      <c r="B14" s="15" t="s">
        <v>29</v>
      </c>
      <c r="C14" s="16" t="s">
        <v>18</v>
      </c>
      <c r="D14" s="16" t="s">
        <v>19</v>
      </c>
      <c r="E14" s="17">
        <v>84.89</v>
      </c>
      <c r="F14" s="18">
        <v>5600</v>
      </c>
      <c r="G14" s="11">
        <f t="shared" si="0"/>
        <v>475384</v>
      </c>
      <c r="H14" s="11"/>
    </row>
    <row r="15" ht="30" customHeight="1" spans="1:8">
      <c r="A15" s="14">
        <v>11</v>
      </c>
      <c r="B15" s="15" t="s">
        <v>30</v>
      </c>
      <c r="C15" s="16" t="s">
        <v>31</v>
      </c>
      <c r="D15" s="16" t="s">
        <v>32</v>
      </c>
      <c r="E15" s="17">
        <v>147.11</v>
      </c>
      <c r="F15" s="18">
        <v>180</v>
      </c>
      <c r="G15" s="11">
        <f t="shared" si="0"/>
        <v>26479.8</v>
      </c>
      <c r="H15" s="11"/>
    </row>
    <row r="16" ht="30" customHeight="1" spans="1:8">
      <c r="A16" s="14">
        <v>12</v>
      </c>
      <c r="B16" s="15" t="s">
        <v>33</v>
      </c>
      <c r="C16" s="16" t="s">
        <v>18</v>
      </c>
      <c r="D16" s="16" t="s">
        <v>22</v>
      </c>
      <c r="E16" s="17">
        <v>11952.85</v>
      </c>
      <c r="F16" s="18">
        <v>65</v>
      </c>
      <c r="G16" s="11">
        <f t="shared" si="0"/>
        <v>776935.25</v>
      </c>
      <c r="H16" s="11"/>
    </row>
    <row r="17" ht="30" customHeight="1" spans="1:8">
      <c r="A17" s="14">
        <v>13</v>
      </c>
      <c r="B17" s="15" t="s">
        <v>34</v>
      </c>
      <c r="C17" s="16" t="s">
        <v>18</v>
      </c>
      <c r="D17" s="16" t="s">
        <v>22</v>
      </c>
      <c r="E17" s="17">
        <v>9194.5</v>
      </c>
      <c r="F17" s="18">
        <v>35</v>
      </c>
      <c r="G17" s="11">
        <f t="shared" si="0"/>
        <v>321807.5</v>
      </c>
      <c r="H17" s="11"/>
    </row>
    <row r="18" ht="30" customHeight="1" spans="1:8">
      <c r="A18" s="14">
        <v>14</v>
      </c>
      <c r="B18" s="15" t="s">
        <v>35</v>
      </c>
      <c r="C18" s="16" t="s">
        <v>36</v>
      </c>
      <c r="D18" s="16" t="s">
        <v>13</v>
      </c>
      <c r="E18" s="17">
        <v>997.5</v>
      </c>
      <c r="F18" s="18">
        <v>17</v>
      </c>
      <c r="G18" s="11">
        <f t="shared" si="0"/>
        <v>16957.5</v>
      </c>
      <c r="H18" s="11"/>
    </row>
    <row r="19" ht="30" customHeight="1" spans="1:8">
      <c r="A19" s="14">
        <v>15</v>
      </c>
      <c r="B19" s="15" t="s">
        <v>37</v>
      </c>
      <c r="C19" s="16" t="s">
        <v>38</v>
      </c>
      <c r="D19" s="16" t="s">
        <v>13</v>
      </c>
      <c r="E19" s="17">
        <v>1581.45</v>
      </c>
      <c r="F19" s="18">
        <v>14</v>
      </c>
      <c r="G19" s="11">
        <f t="shared" si="0"/>
        <v>22140.3</v>
      </c>
      <c r="H19" s="11"/>
    </row>
    <row r="20" ht="30" customHeight="1" spans="1:8">
      <c r="A20" s="14">
        <v>16</v>
      </c>
      <c r="B20" s="15" t="s">
        <v>39</v>
      </c>
      <c r="C20" s="16" t="s">
        <v>18</v>
      </c>
      <c r="D20" s="16" t="s">
        <v>22</v>
      </c>
      <c r="E20" s="18">
        <v>3854</v>
      </c>
      <c r="F20" s="18">
        <v>150</v>
      </c>
      <c r="G20" s="11">
        <f t="shared" si="0"/>
        <v>578100</v>
      </c>
      <c r="H20" s="11"/>
    </row>
    <row r="21" ht="30" customHeight="1" spans="1:8">
      <c r="A21" s="14">
        <v>17</v>
      </c>
      <c r="B21" s="15" t="s">
        <v>40</v>
      </c>
      <c r="C21" s="16" t="s">
        <v>41</v>
      </c>
      <c r="D21" s="16" t="s">
        <v>32</v>
      </c>
      <c r="E21" s="18">
        <v>60</v>
      </c>
      <c r="F21" s="18">
        <v>6500</v>
      </c>
      <c r="G21" s="11">
        <f t="shared" si="0"/>
        <v>390000</v>
      </c>
      <c r="H21" s="11"/>
    </row>
    <row r="22" ht="30" customHeight="1" spans="1:8">
      <c r="A22" s="14">
        <v>18</v>
      </c>
      <c r="B22" s="15" t="s">
        <v>42</v>
      </c>
      <c r="C22" s="16" t="s">
        <v>43</v>
      </c>
      <c r="D22" s="16" t="s">
        <v>22</v>
      </c>
      <c r="E22" s="18">
        <v>1741.61</v>
      </c>
      <c r="F22" s="18">
        <v>80</v>
      </c>
      <c r="G22" s="11">
        <f t="shared" si="0"/>
        <v>139328.8</v>
      </c>
      <c r="H22" s="11"/>
    </row>
    <row r="23" ht="30" customHeight="1" spans="1:8">
      <c r="A23" s="14">
        <v>19</v>
      </c>
      <c r="B23" s="15" t="s">
        <v>44</v>
      </c>
      <c r="C23" s="16" t="s">
        <v>18</v>
      </c>
      <c r="D23" s="16" t="s">
        <v>32</v>
      </c>
      <c r="E23" s="18">
        <v>5</v>
      </c>
      <c r="F23" s="18">
        <v>20000</v>
      </c>
      <c r="G23" s="11">
        <f t="shared" si="0"/>
        <v>100000</v>
      </c>
      <c r="H23" s="11"/>
    </row>
    <row r="24" ht="30" customHeight="1" spans="1:8">
      <c r="A24" s="14">
        <v>20</v>
      </c>
      <c r="B24" s="15" t="s">
        <v>45</v>
      </c>
      <c r="C24" s="16" t="s">
        <v>18</v>
      </c>
      <c r="D24" s="16" t="s">
        <v>32</v>
      </c>
      <c r="E24" s="18">
        <v>60.6</v>
      </c>
      <c r="F24" s="18">
        <v>450</v>
      </c>
      <c r="G24" s="11">
        <f t="shared" si="0"/>
        <v>27270</v>
      </c>
      <c r="H24" s="11"/>
    </row>
    <row r="25" ht="30" customHeight="1" spans="1:8">
      <c r="A25" s="14">
        <v>21</v>
      </c>
      <c r="B25" s="15" t="s">
        <v>35</v>
      </c>
      <c r="C25" s="16" t="s">
        <v>46</v>
      </c>
      <c r="D25" s="16" t="s">
        <v>13</v>
      </c>
      <c r="E25" s="18">
        <v>1430</v>
      </c>
      <c r="F25" s="18">
        <v>12</v>
      </c>
      <c r="G25" s="11">
        <f t="shared" si="0"/>
        <v>17160</v>
      </c>
      <c r="H25" s="11"/>
    </row>
    <row r="26" ht="30" customHeight="1" spans="1:8">
      <c r="A26" s="14">
        <v>22</v>
      </c>
      <c r="B26" s="15" t="s">
        <v>47</v>
      </c>
      <c r="C26" s="16" t="s">
        <v>18</v>
      </c>
      <c r="D26" s="16" t="s">
        <v>22</v>
      </c>
      <c r="E26" s="18">
        <v>26.87</v>
      </c>
      <c r="F26" s="18">
        <v>450</v>
      </c>
      <c r="G26" s="11">
        <f t="shared" si="0"/>
        <v>12091.5</v>
      </c>
      <c r="H26" s="11"/>
    </row>
    <row r="27" ht="30" customHeight="1" spans="1:8">
      <c r="A27" s="14">
        <v>23</v>
      </c>
      <c r="B27" s="15" t="s">
        <v>48</v>
      </c>
      <c r="C27" s="16" t="s">
        <v>49</v>
      </c>
      <c r="D27" s="16" t="s">
        <v>22</v>
      </c>
      <c r="E27" s="18">
        <v>527.68</v>
      </c>
      <c r="F27" s="18">
        <v>55</v>
      </c>
      <c r="G27" s="11">
        <f t="shared" si="0"/>
        <v>29022.4</v>
      </c>
      <c r="H27" s="11"/>
    </row>
    <row r="28" ht="30" customHeight="1" spans="1:8">
      <c r="A28" s="14">
        <v>24</v>
      </c>
      <c r="B28" s="15" t="s">
        <v>50</v>
      </c>
      <c r="C28" s="16" t="s">
        <v>18</v>
      </c>
      <c r="D28" s="16" t="s">
        <v>32</v>
      </c>
      <c r="E28" s="18">
        <v>5</v>
      </c>
      <c r="F28" s="18">
        <v>4500</v>
      </c>
      <c r="G28" s="11">
        <f t="shared" si="0"/>
        <v>22500</v>
      </c>
      <c r="H28" s="11"/>
    </row>
    <row r="29" ht="30" customHeight="1" spans="1:8">
      <c r="A29" s="14">
        <v>25</v>
      </c>
      <c r="B29" s="15" t="s">
        <v>51</v>
      </c>
      <c r="C29" s="16" t="s">
        <v>18</v>
      </c>
      <c r="D29" s="16" t="s">
        <v>32</v>
      </c>
      <c r="E29" s="18">
        <v>5</v>
      </c>
      <c r="F29" s="18">
        <v>1980</v>
      </c>
      <c r="G29" s="11">
        <f t="shared" si="0"/>
        <v>9900</v>
      </c>
      <c r="H29" s="11"/>
    </row>
    <row r="30" ht="30" customHeight="1" spans="1:8">
      <c r="A30" s="14">
        <v>26</v>
      </c>
      <c r="B30" s="15" t="s">
        <v>52</v>
      </c>
      <c r="C30" s="16" t="s">
        <v>53</v>
      </c>
      <c r="D30" s="16" t="s">
        <v>13</v>
      </c>
      <c r="E30" s="18">
        <v>1378</v>
      </c>
      <c r="F30" s="18">
        <v>3.5</v>
      </c>
      <c r="G30" s="11">
        <f t="shared" si="0"/>
        <v>4823</v>
      </c>
      <c r="H30" s="11"/>
    </row>
    <row r="31" ht="30" customHeight="1" spans="1:8">
      <c r="A31" s="14">
        <v>27</v>
      </c>
      <c r="B31" s="15" t="s">
        <v>54</v>
      </c>
      <c r="C31" s="16" t="s">
        <v>55</v>
      </c>
      <c r="D31" s="16" t="s">
        <v>13</v>
      </c>
      <c r="E31" s="18">
        <v>158.82</v>
      </c>
      <c r="F31" s="18">
        <v>1.69</v>
      </c>
      <c r="G31" s="11">
        <f t="shared" si="0"/>
        <v>268.4058</v>
      </c>
      <c r="H31" s="11"/>
    </row>
    <row r="32" ht="30" customHeight="1" spans="1:8">
      <c r="A32" s="19" t="s">
        <v>56</v>
      </c>
      <c r="B32" s="20"/>
      <c r="C32" s="20"/>
      <c r="D32" s="20"/>
      <c r="E32" s="21"/>
      <c r="F32" s="20"/>
      <c r="G32" s="22">
        <f>ROUND(SUM(G5:G31),2)</f>
        <v>4943307.49</v>
      </c>
      <c r="H32" s="23"/>
    </row>
    <row r="33" ht="30" customHeight="1" spans="1:8">
      <c r="A33" s="24" t="str">
        <f>"总价"&amp;G32&amp;"元。"&amp;"大写：人民币"&amp;IF(G32&lt;0,"负","")&amp;IF(ABS(G32)&gt;1,TEXT(TRUNC(ABS(ROUND(G32,2))),"[DBNum2]")&amp;"元","")&amp;IF(ISERR(FIND(".",ROUND(G32,2))),"",TEXT(RIGHT(TRUNC(ROUND(G32,2)*10)),"[DBNum2]"))&amp;IF(ISERR(FIND(".0",TEXT(G32,"0.00"))),"角","")&amp;IF(LEFT(RIGHT(ROUND(G32,2),3))=".",TEXT(RIGHT(ROUND(G32,2)),"[DBNum2]")&amp;"分","整")</f>
        <v>总价4943307.49元。大写：人民币肆佰玖拾肆万叁仟叁佰零柒元肆角玖分</v>
      </c>
      <c r="B33" s="24"/>
      <c r="C33" s="24"/>
      <c r="D33" s="24"/>
      <c r="E33" s="25"/>
      <c r="F33" s="24"/>
      <c r="G33" s="24"/>
      <c r="H33" s="24"/>
    </row>
    <row r="34" ht="35" customHeight="1" spans="1:8">
      <c r="A34" s="26" t="s">
        <v>57</v>
      </c>
      <c r="B34" s="27" t="s">
        <v>58</v>
      </c>
      <c r="C34" s="27"/>
      <c r="D34" s="27"/>
      <c r="E34" s="28"/>
      <c r="F34" s="27"/>
      <c r="G34" s="27"/>
      <c r="H34" s="27"/>
    </row>
    <row r="35" ht="58" customHeight="1" spans="1:8">
      <c r="A35" s="29"/>
      <c r="B35" s="27" t="s">
        <v>59</v>
      </c>
      <c r="C35" s="27"/>
      <c r="D35" s="27"/>
      <c r="E35" s="28"/>
      <c r="F35" s="27"/>
      <c r="G35" s="27"/>
      <c r="H35" s="27"/>
    </row>
    <row r="36" ht="30" customHeight="1" spans="1:8">
      <c r="A36" s="29"/>
      <c r="B36" s="27" t="s">
        <v>60</v>
      </c>
      <c r="C36" s="27"/>
      <c r="D36" s="27"/>
      <c r="E36" s="28"/>
      <c r="F36" s="27"/>
      <c r="G36" s="27"/>
      <c r="H36" s="27"/>
    </row>
    <row r="37" ht="32.45" customHeight="1" spans="1:8">
      <c r="A37" s="30"/>
      <c r="B37" s="30"/>
      <c r="C37" s="30"/>
      <c r="D37" s="30"/>
      <c r="E37" s="31"/>
      <c r="F37" s="30"/>
      <c r="G37" s="32" t="s">
        <v>61</v>
      </c>
      <c r="H37" s="29"/>
    </row>
    <row r="38" ht="32.45" customHeight="1" spans="1:8">
      <c r="A38" s="30"/>
      <c r="B38" s="30"/>
      <c r="C38" s="30"/>
      <c r="D38" s="30"/>
      <c r="E38" s="31"/>
      <c r="F38" s="30"/>
      <c r="G38" s="32" t="s">
        <v>62</v>
      </c>
      <c r="H38" s="29"/>
    </row>
    <row r="39" ht="35" customHeight="1" spans="1:8">
      <c r="A39" s="30"/>
      <c r="B39" s="30"/>
      <c r="C39" s="30"/>
      <c r="D39" s="30"/>
      <c r="E39" s="31"/>
      <c r="F39" s="30"/>
      <c r="G39" s="32" t="s">
        <v>63</v>
      </c>
      <c r="H39" s="29"/>
    </row>
  </sheetData>
  <mergeCells count="12">
    <mergeCell ref="A1:H1"/>
    <mergeCell ref="A2:H2"/>
    <mergeCell ref="A3:H3"/>
    <mergeCell ref="A32:F32"/>
    <mergeCell ref="A33:H33"/>
    <mergeCell ref="B34:H34"/>
    <mergeCell ref="B35:H35"/>
    <mergeCell ref="B36:H36"/>
    <mergeCell ref="G37:H37"/>
    <mergeCell ref="G39:H39"/>
    <mergeCell ref="A35:A36"/>
    <mergeCell ref="A37:F39"/>
  </mergeCells>
  <pageMargins left="0.700694444444445" right="0.700694444444445" top="0.751388888888889" bottom="0.751388888888889" header="0.298611111111111" footer="0.298611111111111"/>
  <pageSetup paperSize="9" scale="5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Yuan..</cp:lastModifiedBy>
  <dcterms:created xsi:type="dcterms:W3CDTF">2024-02-29T09:38:00Z</dcterms:created>
  <dcterms:modified xsi:type="dcterms:W3CDTF">2026-05-11T09:58:13Z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2024-02-29T02:59:59Z</vt:filetime>
  </property>
  <property fmtid="{D5CDD505-2E9C-101B-9397-08002B2CF9AE}" pid="4" name="ICV">
    <vt:lpwstr>AF5EAAC4A4BF4232B1148D4ACE7C20BF_13</vt:lpwstr>
  </property>
  <property fmtid="{D5CDD505-2E9C-101B-9397-08002B2CF9AE}" pid="5" name="KSOProductBuildVer">
    <vt:lpwstr>2052-12.1.0.25865</vt:lpwstr>
  </property>
  <property fmtid="{D5CDD505-2E9C-101B-9397-08002B2CF9AE}" pid="6" name="CalculationRule">
    <vt:i4>0</vt:i4>
  </property>
</Properties>
</file>