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<sst xmlns="http://schemas.openxmlformats.org/spreadsheetml/2006/main" count="96" uniqueCount="70">
  <si>
    <t>兴山化工园水污染治理项目出厂道路工程劳务分包报价单</t>
  </si>
  <si>
    <t>序号</t>
  </si>
  <si>
    <t>项目名称</t>
  </si>
  <si>
    <t>项目特征</t>
  </si>
  <si>
    <t>计量单位</t>
  </si>
  <si>
    <t>计算规则</t>
  </si>
  <si>
    <t>工程量</t>
  </si>
  <si>
    <t>单价（元）</t>
  </si>
  <si>
    <t>合价（元）</t>
  </si>
  <si>
    <t>备注</t>
  </si>
  <si>
    <t>一</t>
  </si>
  <si>
    <t>路基防护</t>
  </si>
  <si>
    <t>（一）</t>
  </si>
  <si>
    <t>支挡工程-挡土墙</t>
  </si>
  <si>
    <t>素混凝土挡土墙</t>
  </si>
  <si>
    <t>混凝土浇筑、振捣、养护、反滤包安装、伸缩缝安装、砼试块制作、养护送检等全部工作内容</t>
  </si>
  <si>
    <t>m3</t>
  </si>
  <si>
    <t>按设计图示尺寸以体积计算</t>
  </si>
  <si>
    <t>混凝土甲供</t>
  </si>
  <si>
    <t>毛石混凝土挡墙</t>
  </si>
  <si>
    <t>挑选毛石、混凝土浇筑、抛掷毛石、振捣、养护、反滤包安装、伸缩缝安装、砼试块制作养护送检等全部工作内容。</t>
  </si>
  <si>
    <t>模板安拆</t>
  </si>
  <si>
    <t>模板及支撑制作、安装、拆除、堆放、运输及清理模内杂物、刷隔离剂等</t>
  </si>
  <si>
    <t>m2</t>
  </si>
  <si>
    <t>按模板与现浇混凝土构件的接触面积计算</t>
  </si>
  <si>
    <t>模板甲供</t>
  </si>
  <si>
    <t>钢筋制安</t>
  </si>
  <si>
    <t>配合钢筋下车、二次转运、堆放除锈、下料、对焊、成型、套丝、发料、钢筋试件的制作及配合送检，钢筋运输、绑扎、套筒连接、接头焊接、马凳的制作焊接安装等全部工作内容</t>
  </si>
  <si>
    <t>t</t>
  </si>
  <si>
    <t>按设计图示钢筋长度乘单位理论质量计算</t>
  </si>
  <si>
    <t>钢筋甲供</t>
  </si>
  <si>
    <t>（二）</t>
  </si>
  <si>
    <t>挂网喷锚</t>
  </si>
  <si>
    <t>挂网喷射混凝土防护边坡</t>
  </si>
  <si>
    <t>脚手架搭拆、基层清理、修补、挂网、排水管、砼配运料、拌和、运输、喷射、养生等全部工作内容</t>
  </si>
  <si>
    <t>按设计图示尺寸以面积计算</t>
  </si>
  <si>
    <t>锚杆</t>
  </si>
  <si>
    <t>包括脚手架、锚杆制作安装、打眼、浆液制作、灌注、压浆、封堵、安装等全部工作内容</t>
  </si>
  <si>
    <t>m</t>
  </si>
  <si>
    <t>按设计图示尺寸以重量计算</t>
  </si>
  <si>
    <t>钢筋、水泥甲供</t>
  </si>
  <si>
    <t>二</t>
  </si>
  <si>
    <t>道路</t>
  </si>
  <si>
    <t>碎石垫层</t>
  </si>
  <si>
    <t>垫层厚度280mm，摊铺、夯实等全部工作内容</t>
  </si>
  <si>
    <t>碎石甲供</t>
  </si>
  <si>
    <t>水泥稳定碎石基层</t>
  </si>
  <si>
    <t>基层厚度200mm，放线、上料、运料、拌合、整形、摊铺、找平、碾压等全部工作内容</t>
  </si>
  <si>
    <t>水稳层材料甲供</t>
  </si>
  <si>
    <t>混凝土面层</t>
  </si>
  <si>
    <t>面层厚度280mm，混凝土浇筑、振捣、传力杆、养护、砼试块制作养护送检、切缝灌缝、刻纹等全部工作内容</t>
  </si>
  <si>
    <t>配合钢筋下车、堆放除锈、下料、对焊、成型、套丝、发料、钢筋试件的制作及配合送检，钢筋运输、绑扎、套筒连接、电渣压力焊接、马凳的制作焊接安装等全部工作内容</t>
  </si>
  <si>
    <t>按设计图示钢筋长度乘单位
理论质量计算</t>
  </si>
  <si>
    <t>三</t>
  </si>
  <si>
    <t>桥梁涵洞</t>
  </si>
  <si>
    <t>1.钢筋制作安装
2.配合钢筋下车、堆放除锈、下料、对焊、成型、套丝、发料、钢筋试件的制作及配合送检，钢筋运输、绑扎、套筒连接、电渣压力焊接、马凳的制作焊接安装等全部工作内容</t>
  </si>
  <si>
    <t>下部结构混凝土浇筑</t>
  </si>
  <si>
    <t>混凝土浇筑、振捣、养护、砼试块制作养护送检等全部工作内容</t>
  </si>
  <si>
    <t>上部结构混凝土浇筑</t>
  </si>
  <si>
    <t>四</t>
  </si>
  <si>
    <t>小计</t>
  </si>
  <si>
    <t>五</t>
  </si>
  <si>
    <t>其他工程（含管道迁改工程）</t>
  </si>
  <si>
    <t>本项目其他清单未包含的内容，结算方式为：在业主与湖北瑞泰的结算总价基础上，税前总价下浮（下浮率）。</t>
  </si>
  <si>
    <r>
      <t>下浮率</t>
    </r>
    <r>
      <rPr>
        <u/>
        <sz val="10"/>
        <color rgb="FF000000"/>
        <rFont val="宋体"/>
        <charset val="134"/>
      </rPr>
      <t xml:space="preserve">     </t>
    </r>
    <r>
      <rPr>
        <sz val="10"/>
        <color rgb="FF000000"/>
        <rFont val="宋体"/>
        <charset val="134"/>
      </rPr>
      <t>％</t>
    </r>
  </si>
  <si>
    <t>注：
1、以上价格包含税金9％ ，付款时请开具增值税专用发票。
2、土石方工程乙方负责与市政、路政、交通等行政部门的沟通与协调，运输车辆及司机必须持有合法证件。运输过程中需对车辆货箱进行全面遮盖，车辆要适量装载， 由于土石方运输而造成的泄露、遗撒、污染路面、罚款、交通事故由乙方承担一切责任及损失。
3、清单内交由分包方使用的甲供材料不得超过定额消耗量，超过部分劳务结算时全额扣除。 甲方提供钢筋、混凝土其他材料由乙方提供。
4、现场临水临电：临电、临水由乙方负责，施工现场水电费乙方负责。
5、临建设施：钢筋加工棚、木工加工棚、材料堆场、现场安全标识标配、临边防护等临建设施，乙方负责提供并安装，包含场区内硬化，不含硬化混凝土。食宿：乙方负责生活区内食宿。
6、资料与结算：乙方负责提供现场原始资料记录、原始测量记录、原始计量资料、施工计划及方案、编制竣工图，甲方负责整理及汇编；乙方负责专项施工方案评审费及相关验收费用。
7、工程量暂定，不作为最终结算支付的依据，最终结算以乙方实际完成经甲方验收合格并得到业主计量及最终审计确认后的工程数量为准，结算时据实调整（包干项目除外），计算规则按照业主给瑞泰公司标准执行，不因数量的增减而作任何费用调整；
8、本报价包括但不限于完成本项目的人工费、材料费（除甲供材、周转材料）、机械费（不含大型机械）、管理费、措施费（含安全文明施工费）、规费、利润、税金等一切费用并考虑风险因素。费用含安全防护用品、安全标识标配、临边防护、消防器材、防洪防汛、作业临建设施制作及安装、扬尘治理、裸土覆盖、垃圾清运、道路冲洗、材料保管、材料上下车、材料场区内多次转运、商业保险、试件磨具、试件制作及安排车辆配合送检、检测。
9、承包模式：包工、包辅材、包质量、包安全、包文明施工、包进度。安全要求：符合省市主要部门及公司相关要求。
10、付款方式： 甲方隔月向乙方支付核定进度款的60%，项目竣工验收并完成结算审计支付审计金额的90%，剩余10%作为工程质保金，缺陷责任期1年后退还。缺陷责任期1年，质保金退还不能免除保修责任。</t>
  </si>
  <si>
    <t>报价单位（盖章）：</t>
  </si>
  <si>
    <t>联系电话：</t>
  </si>
  <si>
    <t>报价日期：</t>
  </si>
  <si>
    <t>附：营业执照、资质证书、安全生产许可证等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</si>
</sst>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0">
    <font>
      <sz val="11"/>
      <color rgb="FF000000"/>
      <name val="Arial"/>
      <charset val="204"/>
    </font>
    <font>
      <sz val="11"/>
      <color rgb="FF000000"/>
      <name val="宋体"/>
      <charset val="204"/>
    </font>
    <font>
      <b/>
      <sz val="16"/>
      <name val="宋体"/>
      <charset val="134"/>
    </font>
    <font>
      <sz val="16"/>
      <color rgb="FF000000"/>
      <name val="宋体"/>
      <charset val="204"/>
    </font>
    <font>
      <b/>
      <sz val="10"/>
      <name val="宋体"/>
      <charset val="134"/>
    </font>
    <font>
      <sz val="10"/>
      <color rgb="FF000000"/>
      <name val="宋体"/>
      <charset val="204"/>
    </font>
    <font>
      <sz val="10"/>
      <color rgb="FF000000"/>
      <name val="宋体"/>
      <charset val="134"/>
    </font>
    <font>
      <sz val="1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inden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top" wrapText="1"/>
    </xf>
    <xf numFmtId="176"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left" vertical="top" wrapText="1"/>
    </xf>
    <xf numFmtId="2"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left" vertical="center" wrapText="1"/>
    </xf>
    <xf numFmtId="1" fontId="6" fillId="0" borderId="3"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8" fillId="0" borderId="0" xfId="0" applyNumberFormat="1" applyFont="1" applyFill="1" applyAlignment="1">
      <alignment horizontal="left" vertical="top" wrapText="1"/>
    </xf>
    <xf numFmtId="0" fontId="1" fillId="0" borderId="0" xfId="0" applyFont="1" applyFill="1" applyAlignment="1">
      <alignment horizontal="left" vertical="center" wrapText="1"/>
    </xf>
    <xf numFmtId="0" fontId="1" fillId="0" borderId="0" xfId="0" applyFont="1" applyFill="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zoomScale="115" zoomScaleNormal="115" workbookViewId="0">
      <selection activeCell="M23" sqref="M23"/>
    </sheetView>
  </sheetViews>
  <sheetFormatPr defaultColWidth="9" defaultRowHeight="13.5"/>
  <cols>
    <col min="1" max="1" width="7.275" style="1" customWidth="1"/>
    <col min="2" max="2" width="11.7416666666667" style="1" customWidth="1"/>
    <col min="3" max="3" width="49.45" style="1" customWidth="1"/>
    <col min="4" max="4" width="5.20833333333333" style="1" customWidth="1"/>
    <col min="5" max="5" width="12.4916666666667" style="1" customWidth="1"/>
    <col min="6" max="6" width="9.01666666666667" style="1" customWidth="1"/>
    <col min="7" max="7" width="9" style="1" customWidth="1"/>
    <col min="8" max="8" width="10.375" style="1" customWidth="1"/>
    <col min="9" max="9" width="8.475" style="1" customWidth="1"/>
    <col min="10" max="16384" width="9" style="1"/>
  </cols>
  <sheetData>
    <row r="1" ht="20.25" spans="1:9">
      <c r="A1" s="2" t="s">
        <v>0</v>
      </c>
      <c r="B1" s="3"/>
      <c r="C1" s="3"/>
      <c r="D1" s="3"/>
      <c r="E1" s="3"/>
      <c r="F1" s="3"/>
      <c r="G1" s="3"/>
      <c r="H1" s="3"/>
      <c r="I1" s="3"/>
    </row>
    <row r="2" ht="24" spans="1:9">
      <c r="A2" s="4" t="s">
        <v>1</v>
      </c>
      <c r="B2" s="5" t="s">
        <v>2</v>
      </c>
      <c r="C2" s="4" t="s">
        <v>3</v>
      </c>
      <c r="D2" s="4" t="s">
        <v>4</v>
      </c>
      <c r="E2" s="5" t="s">
        <v>5</v>
      </c>
      <c r="F2" s="4" t="s">
        <v>6</v>
      </c>
      <c r="G2" s="4" t="s">
        <v>7</v>
      </c>
      <c r="H2" s="4" t="s">
        <v>8</v>
      </c>
      <c r="I2" s="4" t="s">
        <v>9</v>
      </c>
    </row>
    <row r="3" spans="1:9">
      <c r="A3" s="6" t="s">
        <v>10</v>
      </c>
      <c r="B3" s="7" t="s">
        <v>11</v>
      </c>
      <c r="C3" s="8"/>
      <c r="D3" s="8"/>
      <c r="E3" s="8"/>
      <c r="F3" s="8"/>
      <c r="G3" s="8"/>
      <c r="H3" s="9"/>
      <c r="I3" s="8"/>
    </row>
    <row r="4" ht="24" spans="1:9">
      <c r="A4" s="6" t="s">
        <v>12</v>
      </c>
      <c r="B4" s="7" t="s">
        <v>13</v>
      </c>
      <c r="C4" s="8"/>
      <c r="D4" s="8"/>
      <c r="E4" s="8"/>
      <c r="F4" s="8"/>
      <c r="G4" s="8"/>
      <c r="H4" s="9"/>
      <c r="I4" s="8"/>
    </row>
    <row r="5" ht="42" customHeight="1" spans="1:9">
      <c r="A5" s="9">
        <v>1</v>
      </c>
      <c r="B5" s="10" t="s">
        <v>14</v>
      </c>
      <c r="C5" s="10" t="s">
        <v>15</v>
      </c>
      <c r="D5" s="11" t="s">
        <v>16</v>
      </c>
      <c r="E5" s="10" t="s">
        <v>17</v>
      </c>
      <c r="F5" s="12">
        <v>20092.35</v>
      </c>
      <c r="G5" s="13"/>
      <c r="H5" s="9">
        <f t="shared" ref="H3:H20" si="0">F5*G5</f>
        <v>0</v>
      </c>
      <c r="I5" s="6" t="s">
        <v>18</v>
      </c>
    </row>
    <row r="6" ht="35" customHeight="1" spans="1:9">
      <c r="A6" s="9">
        <v>2</v>
      </c>
      <c r="B6" s="10" t="s">
        <v>19</v>
      </c>
      <c r="C6" s="10" t="s">
        <v>20</v>
      </c>
      <c r="D6" s="11" t="s">
        <v>16</v>
      </c>
      <c r="E6" s="10" t="s">
        <v>17</v>
      </c>
      <c r="F6" s="9">
        <v>2000</v>
      </c>
      <c r="G6" s="13"/>
      <c r="H6" s="9">
        <f t="shared" si="0"/>
        <v>0</v>
      </c>
      <c r="I6" s="6" t="s">
        <v>18</v>
      </c>
    </row>
    <row r="7" ht="39" customHeight="1" spans="1:9">
      <c r="A7" s="9">
        <v>3</v>
      </c>
      <c r="B7" s="10" t="s">
        <v>21</v>
      </c>
      <c r="C7" s="10" t="s">
        <v>22</v>
      </c>
      <c r="D7" s="11" t="s">
        <v>23</v>
      </c>
      <c r="E7" s="10" t="s">
        <v>24</v>
      </c>
      <c r="F7" s="9">
        <v>10000</v>
      </c>
      <c r="G7" s="13"/>
      <c r="H7" s="9">
        <f t="shared" si="0"/>
        <v>0</v>
      </c>
      <c r="I7" s="6" t="s">
        <v>25</v>
      </c>
    </row>
    <row r="8" ht="45" customHeight="1" spans="1:9">
      <c r="A8" s="9">
        <v>4</v>
      </c>
      <c r="B8" s="10" t="s">
        <v>26</v>
      </c>
      <c r="C8" s="10" t="s">
        <v>27</v>
      </c>
      <c r="D8" s="11" t="s">
        <v>28</v>
      </c>
      <c r="E8" s="10" t="s">
        <v>29</v>
      </c>
      <c r="F8" s="9">
        <v>100</v>
      </c>
      <c r="G8" s="13"/>
      <c r="H8" s="9">
        <f t="shared" si="0"/>
        <v>0</v>
      </c>
      <c r="I8" s="6" t="s">
        <v>30</v>
      </c>
    </row>
    <row r="9" spans="1:9">
      <c r="A9" s="6" t="s">
        <v>31</v>
      </c>
      <c r="B9" s="7" t="s">
        <v>32</v>
      </c>
      <c r="C9" s="8"/>
      <c r="D9" s="8"/>
      <c r="E9" s="8"/>
      <c r="F9" s="8"/>
      <c r="G9" s="14"/>
      <c r="H9" s="9"/>
      <c r="I9" s="6"/>
    </row>
    <row r="10" ht="33" customHeight="1" spans="1:9">
      <c r="A10" s="9">
        <v>1</v>
      </c>
      <c r="B10" s="10" t="s">
        <v>33</v>
      </c>
      <c r="C10" s="10" t="s">
        <v>34</v>
      </c>
      <c r="D10" s="11" t="s">
        <v>23</v>
      </c>
      <c r="E10" s="10" t="s">
        <v>35</v>
      </c>
      <c r="F10" s="9">
        <v>1885</v>
      </c>
      <c r="G10" s="13"/>
      <c r="H10" s="9">
        <f>F10*G10</f>
        <v>0</v>
      </c>
      <c r="I10" s="6" t="s">
        <v>18</v>
      </c>
    </row>
    <row r="11" ht="37" customHeight="1" spans="1:9">
      <c r="A11" s="9">
        <v>2</v>
      </c>
      <c r="B11" s="10" t="s">
        <v>36</v>
      </c>
      <c r="C11" s="10" t="s">
        <v>37</v>
      </c>
      <c r="D11" s="11" t="s">
        <v>38</v>
      </c>
      <c r="E11" s="10" t="s">
        <v>39</v>
      </c>
      <c r="F11" s="15">
        <f>22.3893/0.00385</f>
        <v>5815.4025974026</v>
      </c>
      <c r="G11" s="13"/>
      <c r="H11" s="9">
        <f>F11*G11</f>
        <v>0</v>
      </c>
      <c r="I11" s="6" t="s">
        <v>40</v>
      </c>
    </row>
    <row r="12" spans="1:9">
      <c r="A12" s="6" t="s">
        <v>41</v>
      </c>
      <c r="B12" s="7" t="s">
        <v>42</v>
      </c>
      <c r="C12" s="8"/>
      <c r="D12" s="8"/>
      <c r="E12" s="8"/>
      <c r="F12" s="8"/>
      <c r="G12" s="14"/>
      <c r="H12" s="9"/>
      <c r="I12" s="8"/>
    </row>
    <row r="13" ht="31" customHeight="1" spans="1:9">
      <c r="A13" s="9">
        <v>1</v>
      </c>
      <c r="B13" s="10" t="s">
        <v>43</v>
      </c>
      <c r="C13" s="10" t="s">
        <v>44</v>
      </c>
      <c r="D13" s="11" t="s">
        <v>23</v>
      </c>
      <c r="E13" s="10" t="s">
        <v>35</v>
      </c>
      <c r="F13" s="16">
        <v>19560.8</v>
      </c>
      <c r="G13" s="13"/>
      <c r="H13" s="9">
        <f t="shared" si="0"/>
        <v>0</v>
      </c>
      <c r="I13" s="6" t="s">
        <v>45</v>
      </c>
    </row>
    <row r="14" ht="30" customHeight="1" spans="1:9">
      <c r="A14" s="9">
        <v>2</v>
      </c>
      <c r="B14" s="10" t="s">
        <v>46</v>
      </c>
      <c r="C14" s="10" t="s">
        <v>47</v>
      </c>
      <c r="D14" s="11" t="s">
        <v>23</v>
      </c>
      <c r="E14" s="10" t="s">
        <v>35</v>
      </c>
      <c r="F14" s="16">
        <f>39121.6*2</f>
        <v>78243.2</v>
      </c>
      <c r="G14" s="13"/>
      <c r="H14" s="9">
        <f t="shared" si="0"/>
        <v>0</v>
      </c>
      <c r="I14" s="6" t="s">
        <v>48</v>
      </c>
    </row>
    <row r="15" ht="32" customHeight="1" spans="1:9">
      <c r="A15" s="9">
        <v>3</v>
      </c>
      <c r="B15" s="10" t="s">
        <v>49</v>
      </c>
      <c r="C15" s="10" t="s">
        <v>50</v>
      </c>
      <c r="D15" s="11" t="s">
        <v>23</v>
      </c>
      <c r="E15" s="10" t="s">
        <v>17</v>
      </c>
      <c r="F15" s="9">
        <f>7962/0.28</f>
        <v>28435.7142857143</v>
      </c>
      <c r="G15" s="13"/>
      <c r="H15" s="9">
        <f t="shared" si="0"/>
        <v>0</v>
      </c>
      <c r="I15" s="6" t="s">
        <v>18</v>
      </c>
    </row>
    <row r="16" ht="41" customHeight="1" spans="1:9">
      <c r="A16" s="9">
        <v>4</v>
      </c>
      <c r="B16" s="10" t="s">
        <v>26</v>
      </c>
      <c r="C16" s="10" t="s">
        <v>51</v>
      </c>
      <c r="D16" s="11" t="s">
        <v>28</v>
      </c>
      <c r="E16" s="10" t="s">
        <v>52</v>
      </c>
      <c r="F16" s="9">
        <v>10</v>
      </c>
      <c r="G16" s="13"/>
      <c r="H16" s="9">
        <f t="shared" si="0"/>
        <v>0</v>
      </c>
      <c r="I16" s="6" t="s">
        <v>30</v>
      </c>
    </row>
    <row r="17" spans="1:9">
      <c r="A17" s="6" t="s">
        <v>53</v>
      </c>
      <c r="B17" s="7" t="s">
        <v>54</v>
      </c>
      <c r="C17" s="8"/>
      <c r="D17" s="8"/>
      <c r="E17" s="8"/>
      <c r="F17" s="8"/>
      <c r="G17" s="14"/>
      <c r="H17" s="9"/>
      <c r="I17" s="8"/>
    </row>
    <row r="18" ht="60" customHeight="1" spans="1:9">
      <c r="A18" s="9">
        <v>1</v>
      </c>
      <c r="B18" s="17" t="s">
        <v>26</v>
      </c>
      <c r="C18" s="17" t="s">
        <v>55</v>
      </c>
      <c r="D18" s="11" t="s">
        <v>28</v>
      </c>
      <c r="E18" s="10" t="s">
        <v>39</v>
      </c>
      <c r="F18" s="12">
        <v>220</v>
      </c>
      <c r="G18" s="13"/>
      <c r="H18" s="9">
        <f>F18*G18</f>
        <v>0</v>
      </c>
      <c r="I18" s="6" t="s">
        <v>30</v>
      </c>
    </row>
    <row r="19" ht="37" customHeight="1" spans="1:9">
      <c r="A19" s="9">
        <v>2</v>
      </c>
      <c r="B19" s="17" t="s">
        <v>56</v>
      </c>
      <c r="C19" s="17" t="s">
        <v>57</v>
      </c>
      <c r="D19" s="11" t="s">
        <v>16</v>
      </c>
      <c r="E19" s="10" t="s">
        <v>17</v>
      </c>
      <c r="F19" s="16">
        <v>14.4</v>
      </c>
      <c r="G19" s="13"/>
      <c r="H19" s="9">
        <f>F19*G19</f>
        <v>0</v>
      </c>
      <c r="I19" s="6" t="s">
        <v>18</v>
      </c>
    </row>
    <row r="20" ht="38" customHeight="1" spans="1:9">
      <c r="A20" s="9">
        <v>3</v>
      </c>
      <c r="B20" s="17" t="s">
        <v>58</v>
      </c>
      <c r="C20" s="17" t="s">
        <v>57</v>
      </c>
      <c r="D20" s="11" t="s">
        <v>16</v>
      </c>
      <c r="E20" s="10" t="s">
        <v>17</v>
      </c>
      <c r="F20" s="16">
        <v>38.7</v>
      </c>
      <c r="G20" s="13"/>
      <c r="H20" s="9">
        <f>F20*G20</f>
        <v>0</v>
      </c>
      <c r="I20" s="6" t="s">
        <v>18</v>
      </c>
    </row>
    <row r="21" ht="17" customHeight="1" spans="1:9">
      <c r="A21" s="6" t="s">
        <v>59</v>
      </c>
      <c r="B21" s="7" t="s">
        <v>60</v>
      </c>
      <c r="C21" s="8"/>
      <c r="D21" s="8"/>
      <c r="E21" s="8"/>
      <c r="F21" s="8"/>
      <c r="G21" s="8"/>
      <c r="H21" s="9">
        <f>SUM(H3:H20)</f>
        <v>0</v>
      </c>
      <c r="I21" s="8"/>
    </row>
    <row r="22" ht="42" customHeight="1" spans="1:9">
      <c r="A22" s="6" t="s">
        <v>61</v>
      </c>
      <c r="B22" s="7" t="s">
        <v>62</v>
      </c>
      <c r="C22" s="10" t="s">
        <v>63</v>
      </c>
      <c r="D22" s="10"/>
      <c r="E22" s="10"/>
      <c r="F22" s="12"/>
      <c r="G22" s="18" t="s">
        <v>64</v>
      </c>
      <c r="H22" s="19"/>
      <c r="I22" s="8"/>
    </row>
    <row r="23" ht="223" customHeight="1" spans="1:9">
      <c r="A23" s="10" t="s">
        <v>65</v>
      </c>
      <c r="B23" s="20"/>
      <c r="C23" s="20"/>
      <c r="D23" s="20"/>
      <c r="E23" s="20"/>
      <c r="F23" s="20"/>
      <c r="G23" s="20"/>
      <c r="H23" s="20"/>
      <c r="I23" s="20"/>
    </row>
    <row r="24" ht="9" customHeight="1" spans="1:9">
      <c r="A24" s="21"/>
      <c r="B24" s="21"/>
      <c r="C24" s="21"/>
    </row>
    <row r="25" s="1" customFormat="1" ht="20" customHeight="1" spans="1:9">
      <c r="E25" s="22" t="s">
        <v>66</v>
      </c>
      <c r="F25" s="22"/>
      <c r="G25" s="22"/>
      <c r="H25" s="22"/>
      <c r="I25" s="22"/>
    </row>
    <row r="26" s="1" customFormat="1" ht="20" customHeight="1" spans="1:9">
      <c r="E26" s="22" t="s">
        <v>67</v>
      </c>
      <c r="F26" s="22"/>
      <c r="G26" s="22"/>
      <c r="H26" s="22"/>
      <c r="I26" s="22"/>
    </row>
    <row r="27" s="1" customFormat="1" ht="20" customHeight="1" spans="1:9">
      <c r="E27" s="22" t="s">
        <v>68</v>
      </c>
      <c r="F27" s="22"/>
      <c r="G27" s="22"/>
      <c r="H27" s="22"/>
      <c r="I27" s="22"/>
    </row>
    <row r="29" s="1" customFormat="1" spans="1:9">
      <c r="A29" s="23" t="s">
        <v>69</v>
      </c>
      <c r="B29" s="23"/>
      <c r="C29" s="23"/>
      <c r="D29" s="23"/>
      <c r="E29" s="23"/>
      <c r="F29" s="23"/>
      <c r="G29" s="23"/>
      <c r="H29" s="23"/>
      <c r="I29" s="23"/>
    </row>
  </sheetData>
  <mergeCells count="10">
    <mergeCell ref="A1:I1"/>
    <mergeCell ref="C22:E22"/>
    <mergeCell ref="G22:H22"/>
    <mergeCell ref="A23:I23"/>
    <mergeCell ref="A24:C24"/>
    <mergeCell ref="D24:I24"/>
    <mergeCell ref="E25:I25"/>
    <mergeCell ref="E26:I26"/>
    <mergeCell ref="E27:I27"/>
    <mergeCell ref="A29:I29"/>
  </mergeCells>
  <pageMargins left="0.590277777777778" right="0.590277777777778" top="0.786805555555556" bottom="0.590277777777778"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Yuan..</cp:lastModifiedBy>
  <dcterms:created xsi:type="dcterms:W3CDTF">2026-03-12T10:26:00Z</dcterms:created>
  <dcterms:modified xsi:type="dcterms:W3CDTF">2026-04-03T01:00:19Z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2026-03-12T08:26:58Z</vt:filetime>
  </property>
  <property fmtid="{D5CDD505-2E9C-101B-9397-08002B2CF9AE}" pid="4" name="ICV">
    <vt:lpwstr>4BE86F6C500F4F86A233CF2F67602538_13</vt:lpwstr>
  </property>
  <property fmtid="{D5CDD505-2E9C-101B-9397-08002B2CF9AE}" pid="5" name="KSOProductBuildVer">
    <vt:lpwstr>2052-12.1.0.25225</vt:lpwstr>
  </property>
  <property fmtid="{D5CDD505-2E9C-101B-9397-08002B2CF9AE}" pid="6" name="CalculationRule">
    <vt:i4>0</vt:i4>
  </property>
</Properties>
</file>