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<sst xmlns="http://schemas.openxmlformats.org/spreadsheetml/2006/main" count="294" uniqueCount="131">
  <si>
    <t>绿化工程专业分包报价单</t>
  </si>
  <si>
    <t>工程名称：昭君雁栖水岸项目（三期）一标段</t>
  </si>
  <si>
    <t>序号</t>
  </si>
  <si>
    <t>品种</t>
  </si>
  <si>
    <t>胸径/地径(cm)</t>
  </si>
  <si>
    <t>高度（m）</t>
  </si>
  <si>
    <t>蓬径（m）</t>
  </si>
  <si>
    <t>数量</t>
  </si>
  <si>
    <t>单位</t>
  </si>
  <si>
    <t>单价（元）</t>
  </si>
  <si>
    <t>合价（元）</t>
  </si>
  <si>
    <t>备注</t>
  </si>
  <si>
    <t>银杏A</t>
  </si>
  <si>
    <t>25-28</t>
  </si>
  <si>
    <t>≥7.0</t>
  </si>
  <si>
    <t>≥4.5</t>
  </si>
  <si>
    <t>株</t>
  </si>
  <si>
    <t>全冠移栽苗，树形优美</t>
  </si>
  <si>
    <t>落叶乔木</t>
  </si>
  <si>
    <t>银杏B</t>
  </si>
  <si>
    <t>≥6.5</t>
  </si>
  <si>
    <t>≥3.5</t>
  </si>
  <si>
    <t>丛生朴树</t>
  </si>
  <si>
    <t>三杆以上</t>
  </si>
  <si>
    <t>8.5-9.0</t>
  </si>
  <si>
    <t>5.5-6.0</t>
  </si>
  <si>
    <t>全冠，枝叶茂盛，树形优美</t>
  </si>
  <si>
    <t>朴树</t>
  </si>
  <si>
    <t>≥Φ18</t>
  </si>
  <si>
    <t>≥5.0</t>
  </si>
  <si>
    <t>全冠，独干，枝叶茂盛，树形优美</t>
  </si>
  <si>
    <t>香樟</t>
  </si>
  <si>
    <t>≥3</t>
  </si>
  <si>
    <t>常绿乔木</t>
  </si>
  <si>
    <t>香橼</t>
  </si>
  <si>
    <t>≥Φ15</t>
  </si>
  <si>
    <t>全冠，树形优美，树形优美</t>
  </si>
  <si>
    <t>丛生柚子</t>
  </si>
  <si>
    <t>全冠，三分枝以上，树形优美</t>
  </si>
  <si>
    <t>常绿灌木</t>
  </si>
  <si>
    <t>美国红枫</t>
  </si>
  <si>
    <t>≥Φ12</t>
  </si>
  <si>
    <t>≥2.5</t>
  </si>
  <si>
    <t>全冠，主干笔直，枝叶茂盛</t>
  </si>
  <si>
    <t>桂花(大)</t>
  </si>
  <si>
    <t>全冠，精品苗，主干笔直，枝叶茂盛</t>
  </si>
  <si>
    <t>桂花(中)</t>
  </si>
  <si>
    <t>≥3.0</t>
  </si>
  <si>
    <t>桂花(小)</t>
  </si>
  <si>
    <t>≥Φ6</t>
  </si>
  <si>
    <t>≥2.0</t>
  </si>
  <si>
    <t>枇杷</t>
  </si>
  <si>
    <t>≥Φ10</t>
  </si>
  <si>
    <t>黄金槐</t>
  </si>
  <si>
    <t>D6-8</t>
  </si>
  <si>
    <t>低分枝，树形优美，丰满</t>
  </si>
  <si>
    <t>红枫</t>
  </si>
  <si>
    <t>≥1.6</t>
  </si>
  <si>
    <t>≥1.5</t>
  </si>
  <si>
    <t>樱花</t>
  </si>
  <si>
    <t>D8</t>
  </si>
  <si>
    <t>2.5-2.8</t>
  </si>
  <si>
    <t>2.0-2.5</t>
  </si>
  <si>
    <t>染井吉野</t>
  </si>
  <si>
    <t>D10</t>
  </si>
  <si>
    <t>紫叶李</t>
  </si>
  <si>
    <t>2.5-3.0</t>
  </si>
  <si>
    <t>2.3-2.5</t>
  </si>
  <si>
    <t>紫薇</t>
  </si>
  <si>
    <t>2.0-2.2</t>
  </si>
  <si>
    <t>腊梅</t>
  </si>
  <si>
    <t>红梅</t>
  </si>
  <si>
    <t>海棠</t>
  </si>
  <si>
    <t>丛生花石榴</t>
  </si>
  <si>
    <t>1.5-2.0</t>
  </si>
  <si>
    <t>0.8-1</t>
  </si>
  <si>
    <t>全冠，叶茂，花多</t>
  </si>
  <si>
    <t>落叶灌木</t>
  </si>
  <si>
    <t>金弹子桩景</t>
  </si>
  <si>
    <t>全冠，特选，造型优美，枝叶茂密</t>
  </si>
  <si>
    <t>刺冬青桩景</t>
  </si>
  <si>
    <t>≥1.8</t>
  </si>
  <si>
    <t>海桐球</t>
  </si>
  <si>
    <t>≥1</t>
  </si>
  <si>
    <t>1.2-1.3</t>
  </si>
  <si>
    <t>圆球形，无空脚，缝隙少，株型饱满</t>
  </si>
  <si>
    <t>红继木球</t>
  </si>
  <si>
    <t>≥1.2</t>
  </si>
  <si>
    <t>红叶石楠球</t>
  </si>
  <si>
    <t>1.2-1.5</t>
  </si>
  <si>
    <t>茶花球</t>
  </si>
  <si>
    <t>1-1.2</t>
  </si>
  <si>
    <t>金禾女贞球</t>
  </si>
  <si>
    <t>刚竹</t>
  </si>
  <si>
    <t>Φ2-3</t>
  </si>
  <si>
    <t>植株健壮</t>
  </si>
  <si>
    <t>法国冬青</t>
  </si>
  <si>
    <t>≥0.8</t>
  </si>
  <si>
    <t>植株健壮，密植不露土</t>
  </si>
  <si>
    <t>丛竹</t>
  </si>
  <si>
    <t>Φ1-2</t>
  </si>
  <si>
    <t>㎡</t>
  </si>
  <si>
    <t>每丛6-8枝，每平方一丛</t>
  </si>
  <si>
    <t>八角金盘</t>
  </si>
  <si>
    <t>0.40-0.50</t>
  </si>
  <si>
    <t>0.40-0.45</t>
  </si>
  <si>
    <t>36株/平米，植株健壮，密植不露土</t>
  </si>
  <si>
    <t>春鹃</t>
  </si>
  <si>
    <t>0.30-0.35</t>
  </si>
  <si>
    <t>0.25-0.30</t>
  </si>
  <si>
    <t>49株/平米，植株健壮，密植不露土</t>
  </si>
  <si>
    <t>金边黄杨</t>
  </si>
  <si>
    <t>小叶栀子</t>
  </si>
  <si>
    <t>海桐</t>
  </si>
  <si>
    <t>红继木</t>
  </si>
  <si>
    <t>红叶石楠</t>
  </si>
  <si>
    <t>金森女贞</t>
  </si>
  <si>
    <t>丰花月季</t>
  </si>
  <si>
    <t>0.35-0.40</t>
  </si>
  <si>
    <t>南天竹</t>
  </si>
  <si>
    <t>麦冬</t>
  </si>
  <si>
    <t>0.15-0.2</t>
  </si>
  <si>
    <t>64株/平米，植株健壮，密植不露土</t>
  </si>
  <si>
    <t>草坪(马尼拉)</t>
  </si>
  <si>
    <t>满铺，300×300草皮块，无间隙</t>
  </si>
  <si>
    <t>整理绿化用地</t>
  </si>
  <si>
    <t>合计（元）</t>
  </si>
  <si>
    <t>报价单位（盖章）：</t>
  </si>
  <si>
    <t>联系电话：</t>
  </si>
  <si>
    <t>报价时间：</t>
  </si>
  <si>
    <t>附：单位营业执照等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</si>
</sst>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sz val="12"/>
      <color rgb="FF000000"/>
      <name val="宋体"/>
      <charset val="204"/>
    </font>
    <font>
      <sz val="11"/>
      <color rgb="FF000000"/>
      <name val="宋体"/>
      <charset val="204"/>
    </font>
    <font>
      <sz val="18"/>
      <color rgb="FF000000"/>
      <name val="宋体"/>
      <charset val="204"/>
    </font>
    <font>
      <sz val="10"/>
      <color rgb="FF000000"/>
      <name val="宋体"/>
      <charset val="20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2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"/>
  <sheetViews>
    <sheetView tabSelected="1" workbookViewId="0">
      <selection activeCell="T7" sqref="T7"/>
    </sheetView>
  </sheetViews>
  <sheetFormatPr defaultColWidth="9" defaultRowHeight="14.25"/>
  <cols>
    <col min="1" max="1" width="4.375" style="3" customWidth="1"/>
    <col min="2" max="2" width="11.8416666666667" style="4" customWidth="1"/>
    <col min="3" max="3" width="8.125" style="4" customWidth="1"/>
    <col min="4" max="4" width="10.775" style="4" customWidth="1"/>
    <col min="5" max="5" width="9.45" style="4" customWidth="1"/>
    <col min="6" max="6" width="7" style="4" customWidth="1"/>
    <col min="7" max="7" width="5.425" style="4" customWidth="1"/>
    <col min="8" max="8" width="7.875" style="4" customWidth="1"/>
    <col min="9" max="9" width="9.38333333333333" style="4" customWidth="1"/>
    <col min="10" max="10" width="27.375" style="4" customWidth="1"/>
    <col min="11" max="11" width="9" style="5"/>
    <col min="12" max="12" width="9" style="6"/>
    <col min="13" max="16384" width="9" style="1"/>
  </cols>
  <sheetData>
    <row r="1" ht="28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9"/>
    </row>
    <row r="2" ht="2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9" customHeight="1" spans="1:14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3"/>
    </row>
    <row r="4" ht="30" customHeight="1" spans="1:14">
      <c r="A4" s="11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>
        <v>3</v>
      </c>
      <c r="G4" s="12" t="s">
        <v>16</v>
      </c>
      <c r="H4" s="12"/>
      <c r="I4" s="12">
        <f t="shared" ref="I4:I35" si="0">F4*H4</f>
        <v>0</v>
      </c>
      <c r="J4" s="14" t="s">
        <v>17</v>
      </c>
      <c r="K4" s="15" t="s">
        <v>18</v>
      </c>
      <c r="M4" s="6"/>
      <c r="N4" s="6"/>
    </row>
    <row r="5" ht="30" customHeight="1" spans="1:14">
      <c r="A5" s="11">
        <v>2</v>
      </c>
      <c r="B5" s="12" t="s">
        <v>19</v>
      </c>
      <c r="C5" s="12">
        <v>18</v>
      </c>
      <c r="D5" s="12" t="s">
        <v>20</v>
      </c>
      <c r="E5" s="12" t="s">
        <v>21</v>
      </c>
      <c r="F5" s="12">
        <v>3</v>
      </c>
      <c r="G5" s="12" t="s">
        <v>16</v>
      </c>
      <c r="H5" s="12"/>
      <c r="I5" s="12">
        <f t="shared" si="0"/>
        <v>0</v>
      </c>
      <c r="J5" s="14" t="s">
        <v>17</v>
      </c>
      <c r="K5" s="15" t="s">
        <v>18</v>
      </c>
      <c r="M5" s="6"/>
      <c r="N5" s="6"/>
    </row>
    <row r="6" ht="30" customHeight="1" spans="1:14">
      <c r="A6" s="16">
        <v>3</v>
      </c>
      <c r="B6" s="17" t="s">
        <v>22</v>
      </c>
      <c r="C6" s="17" t="s">
        <v>23</v>
      </c>
      <c r="D6" s="17" t="s">
        <v>24</v>
      </c>
      <c r="E6" s="17" t="s">
        <v>25</v>
      </c>
      <c r="F6" s="17">
        <v>5</v>
      </c>
      <c r="G6" s="17" t="s">
        <v>16</v>
      </c>
      <c r="H6" s="17"/>
      <c r="I6" s="17">
        <f t="shared" si="0"/>
        <v>0</v>
      </c>
      <c r="J6" s="18" t="s">
        <v>26</v>
      </c>
      <c r="K6" s="15" t="s">
        <v>18</v>
      </c>
      <c r="M6" s="6"/>
      <c r="N6" s="6"/>
    </row>
    <row r="7" ht="30" customHeight="1" spans="1:14">
      <c r="A7" s="19">
        <v>4</v>
      </c>
      <c r="B7" s="20" t="s">
        <v>27</v>
      </c>
      <c r="C7" s="20" t="s">
        <v>28</v>
      </c>
      <c r="D7" s="20" t="s">
        <v>14</v>
      </c>
      <c r="E7" s="20" t="s">
        <v>29</v>
      </c>
      <c r="F7" s="20">
        <v>3</v>
      </c>
      <c r="G7" s="20" t="s">
        <v>16</v>
      </c>
      <c r="H7" s="20"/>
      <c r="I7" s="20">
        <f t="shared" si="0"/>
        <v>0</v>
      </c>
      <c r="J7" s="21" t="s">
        <v>30</v>
      </c>
      <c r="K7" s="15" t="s">
        <v>18</v>
      </c>
      <c r="M7" s="6"/>
      <c r="N7" s="6"/>
    </row>
    <row r="8" ht="30" customHeight="1" spans="1:14">
      <c r="A8" s="19">
        <v>5</v>
      </c>
      <c r="B8" s="20" t="s">
        <v>31</v>
      </c>
      <c r="C8" s="20">
        <v>15</v>
      </c>
      <c r="D8" s="20" t="s">
        <v>14</v>
      </c>
      <c r="E8" s="20" t="s">
        <v>32</v>
      </c>
      <c r="F8" s="20">
        <v>35</v>
      </c>
      <c r="G8" s="20" t="s">
        <v>16</v>
      </c>
      <c r="H8" s="20"/>
      <c r="I8" s="20">
        <f t="shared" si="0"/>
        <v>0</v>
      </c>
      <c r="J8" s="21" t="s">
        <v>30</v>
      </c>
      <c r="K8" s="15" t="s">
        <v>33</v>
      </c>
      <c r="M8" s="6"/>
      <c r="N8" s="6"/>
    </row>
    <row r="9" ht="30" customHeight="1" spans="1:14">
      <c r="A9" s="22">
        <v>6</v>
      </c>
      <c r="B9" s="23" t="s">
        <v>34</v>
      </c>
      <c r="C9" s="23" t="s">
        <v>35</v>
      </c>
      <c r="D9" s="23" t="s">
        <v>21</v>
      </c>
      <c r="E9" s="23" t="s">
        <v>32</v>
      </c>
      <c r="F9" s="23">
        <v>10</v>
      </c>
      <c r="G9" s="23" t="s">
        <v>16</v>
      </c>
      <c r="H9" s="23"/>
      <c r="I9" s="23">
        <f t="shared" si="0"/>
        <v>0</v>
      </c>
      <c r="J9" s="24" t="s">
        <v>36</v>
      </c>
      <c r="K9" s="15" t="s">
        <v>33</v>
      </c>
      <c r="M9" s="6"/>
      <c r="N9" s="6"/>
    </row>
    <row r="10" ht="30" customHeight="1" spans="1:14">
      <c r="A10" s="19">
        <v>7</v>
      </c>
      <c r="B10" s="20" t="s">
        <v>37</v>
      </c>
      <c r="C10" s="25"/>
      <c r="D10" s="20" t="s">
        <v>21</v>
      </c>
      <c r="E10" s="20" t="s">
        <v>32</v>
      </c>
      <c r="F10" s="20">
        <v>4</v>
      </c>
      <c r="G10" s="20" t="s">
        <v>16</v>
      </c>
      <c r="H10" s="20"/>
      <c r="I10" s="20">
        <f t="shared" si="0"/>
        <v>0</v>
      </c>
      <c r="J10" s="21" t="s">
        <v>38</v>
      </c>
      <c r="K10" s="15" t="s">
        <v>39</v>
      </c>
      <c r="M10" s="6"/>
      <c r="N10" s="6"/>
    </row>
    <row r="11" ht="30" customHeight="1" spans="1:14">
      <c r="A11" s="19">
        <v>8</v>
      </c>
      <c r="B11" s="20" t="s">
        <v>40</v>
      </c>
      <c r="C11" s="20" t="s">
        <v>41</v>
      </c>
      <c r="D11" s="20" t="s">
        <v>29</v>
      </c>
      <c r="E11" s="20" t="s">
        <v>42</v>
      </c>
      <c r="F11" s="20">
        <v>28</v>
      </c>
      <c r="G11" s="20" t="s">
        <v>16</v>
      </c>
      <c r="H11" s="20"/>
      <c r="I11" s="20">
        <f t="shared" si="0"/>
        <v>0</v>
      </c>
      <c r="J11" s="21" t="s">
        <v>43</v>
      </c>
      <c r="K11" s="15" t="s">
        <v>18</v>
      </c>
      <c r="M11" s="6"/>
      <c r="N11" s="6"/>
    </row>
    <row r="12" ht="30" customHeight="1" spans="1:14">
      <c r="A12" s="19">
        <v>9</v>
      </c>
      <c r="B12" s="20" t="s">
        <v>44</v>
      </c>
      <c r="C12" s="20" t="s">
        <v>28</v>
      </c>
      <c r="D12" s="20" t="s">
        <v>29</v>
      </c>
      <c r="E12" s="20" t="s">
        <v>15</v>
      </c>
      <c r="F12" s="20">
        <v>18</v>
      </c>
      <c r="G12" s="20" t="s">
        <v>16</v>
      </c>
      <c r="H12" s="20"/>
      <c r="I12" s="20">
        <f t="shared" si="0"/>
        <v>0</v>
      </c>
      <c r="J12" s="21" t="s">
        <v>45</v>
      </c>
      <c r="K12" s="15" t="s">
        <v>33</v>
      </c>
      <c r="M12" s="6"/>
      <c r="N12" s="6"/>
    </row>
    <row r="13" ht="30" customHeight="1" spans="1:14">
      <c r="A13" s="19">
        <v>10</v>
      </c>
      <c r="B13" s="20" t="s">
        <v>46</v>
      </c>
      <c r="C13" s="20" t="s">
        <v>41</v>
      </c>
      <c r="D13" s="20" t="s">
        <v>21</v>
      </c>
      <c r="E13" s="20" t="s">
        <v>47</v>
      </c>
      <c r="F13" s="20">
        <v>36</v>
      </c>
      <c r="G13" s="20" t="s">
        <v>16</v>
      </c>
      <c r="H13" s="20"/>
      <c r="I13" s="20">
        <f t="shared" si="0"/>
        <v>0</v>
      </c>
      <c r="J13" s="21" t="s">
        <v>45</v>
      </c>
      <c r="K13" s="15" t="s">
        <v>33</v>
      </c>
      <c r="M13" s="6"/>
      <c r="N13" s="6"/>
    </row>
    <row r="14" ht="30" customHeight="1" spans="1:14">
      <c r="A14" s="19">
        <v>11</v>
      </c>
      <c r="B14" s="20" t="s">
        <v>48</v>
      </c>
      <c r="C14" s="20" t="s">
        <v>49</v>
      </c>
      <c r="D14" s="20" t="s">
        <v>42</v>
      </c>
      <c r="E14" s="20" t="s">
        <v>50</v>
      </c>
      <c r="F14" s="20">
        <v>55</v>
      </c>
      <c r="G14" s="20" t="s">
        <v>16</v>
      </c>
      <c r="H14" s="20"/>
      <c r="I14" s="20">
        <f t="shared" si="0"/>
        <v>0</v>
      </c>
      <c r="J14" s="21" t="s">
        <v>45</v>
      </c>
      <c r="K14" s="15" t="s">
        <v>33</v>
      </c>
      <c r="M14" s="6"/>
      <c r="N14" s="6"/>
    </row>
    <row r="15" ht="30" customHeight="1" spans="1:14">
      <c r="A15" s="19">
        <v>12</v>
      </c>
      <c r="B15" s="20" t="s">
        <v>51</v>
      </c>
      <c r="C15" s="20" t="s">
        <v>52</v>
      </c>
      <c r="D15" s="20" t="s">
        <v>47</v>
      </c>
      <c r="E15" s="20" t="s">
        <v>42</v>
      </c>
      <c r="F15" s="20">
        <v>15</v>
      </c>
      <c r="G15" s="20" t="s">
        <v>16</v>
      </c>
      <c r="H15" s="20"/>
      <c r="I15" s="20">
        <f t="shared" si="0"/>
        <v>0</v>
      </c>
      <c r="J15" s="21" t="s">
        <v>43</v>
      </c>
      <c r="K15" s="15" t="s">
        <v>33</v>
      </c>
      <c r="M15" s="6"/>
      <c r="N15" s="6"/>
    </row>
    <row r="16" ht="30" customHeight="1" spans="1:14">
      <c r="A16" s="19">
        <v>13</v>
      </c>
      <c r="B16" s="20" t="s">
        <v>53</v>
      </c>
      <c r="C16" s="20" t="s">
        <v>54</v>
      </c>
      <c r="D16" s="20" t="s">
        <v>42</v>
      </c>
      <c r="E16" s="20" t="s">
        <v>50</v>
      </c>
      <c r="F16" s="20">
        <v>18</v>
      </c>
      <c r="G16" s="20" t="s">
        <v>16</v>
      </c>
      <c r="H16" s="20"/>
      <c r="I16" s="20">
        <f t="shared" si="0"/>
        <v>0</v>
      </c>
      <c r="J16" s="21" t="s">
        <v>55</v>
      </c>
      <c r="K16" s="15" t="s">
        <v>18</v>
      </c>
      <c r="M16" s="6"/>
      <c r="N16" s="6"/>
    </row>
    <row r="17" ht="30" customHeight="1" spans="1:14">
      <c r="A17" s="19">
        <v>14</v>
      </c>
      <c r="B17" s="20" t="s">
        <v>56</v>
      </c>
      <c r="C17" s="20" t="s">
        <v>54</v>
      </c>
      <c r="D17" s="20" t="s">
        <v>57</v>
      </c>
      <c r="E17" s="20" t="s">
        <v>58</v>
      </c>
      <c r="F17" s="20">
        <v>8</v>
      </c>
      <c r="G17" s="20" t="s">
        <v>16</v>
      </c>
      <c r="H17" s="20"/>
      <c r="I17" s="20">
        <f t="shared" si="0"/>
        <v>0</v>
      </c>
      <c r="J17" s="21" t="s">
        <v>55</v>
      </c>
      <c r="K17" s="15" t="s">
        <v>18</v>
      </c>
      <c r="M17" s="6"/>
      <c r="N17" s="6"/>
    </row>
    <row r="18" ht="30" customHeight="1" spans="1:14">
      <c r="A18" s="19">
        <v>15</v>
      </c>
      <c r="B18" s="20" t="s">
        <v>59</v>
      </c>
      <c r="C18" s="20" t="s">
        <v>60</v>
      </c>
      <c r="D18" s="20" t="s">
        <v>61</v>
      </c>
      <c r="E18" s="20" t="s">
        <v>62</v>
      </c>
      <c r="F18" s="20">
        <v>17</v>
      </c>
      <c r="G18" s="20" t="s">
        <v>16</v>
      </c>
      <c r="H18" s="20"/>
      <c r="I18" s="20">
        <f t="shared" si="0"/>
        <v>0</v>
      </c>
      <c r="J18" s="21" t="s">
        <v>55</v>
      </c>
      <c r="K18" s="15" t="s">
        <v>18</v>
      </c>
      <c r="M18" s="6"/>
      <c r="N18" s="6"/>
    </row>
    <row r="19" ht="30" customHeight="1" spans="1:14">
      <c r="A19" s="22">
        <v>16</v>
      </c>
      <c r="B19" s="23" t="s">
        <v>63</v>
      </c>
      <c r="C19" s="23" t="s">
        <v>64</v>
      </c>
      <c r="D19" s="23" t="s">
        <v>62</v>
      </c>
      <c r="E19" s="23" t="s">
        <v>62</v>
      </c>
      <c r="F19" s="23">
        <v>30</v>
      </c>
      <c r="G19" s="23" t="s">
        <v>16</v>
      </c>
      <c r="H19" s="23"/>
      <c r="I19" s="23">
        <f t="shared" si="0"/>
        <v>0</v>
      </c>
      <c r="J19" s="24" t="s">
        <v>55</v>
      </c>
      <c r="K19" s="15" t="s">
        <v>18</v>
      </c>
      <c r="M19" s="6"/>
      <c r="N19" s="6"/>
    </row>
    <row r="20" ht="30" customHeight="1" spans="1:14">
      <c r="A20" s="19">
        <v>17</v>
      </c>
      <c r="B20" s="20" t="s">
        <v>65</v>
      </c>
      <c r="C20" s="20" t="s">
        <v>60</v>
      </c>
      <c r="D20" s="20" t="s">
        <v>66</v>
      </c>
      <c r="E20" s="20" t="s">
        <v>67</v>
      </c>
      <c r="F20" s="20">
        <v>16</v>
      </c>
      <c r="G20" s="20" t="s">
        <v>16</v>
      </c>
      <c r="H20" s="20"/>
      <c r="I20" s="20">
        <f t="shared" si="0"/>
        <v>0</v>
      </c>
      <c r="J20" s="21" t="s">
        <v>55</v>
      </c>
      <c r="K20" s="15" t="s">
        <v>18</v>
      </c>
      <c r="M20" s="6"/>
      <c r="N20" s="6"/>
    </row>
    <row r="21" ht="30" customHeight="1" spans="1:14">
      <c r="A21" s="19">
        <v>18</v>
      </c>
      <c r="B21" s="20" t="s">
        <v>68</v>
      </c>
      <c r="C21" s="20" t="s">
        <v>60</v>
      </c>
      <c r="D21" s="20" t="s">
        <v>69</v>
      </c>
      <c r="E21" s="20" t="s">
        <v>67</v>
      </c>
      <c r="F21" s="20">
        <v>28</v>
      </c>
      <c r="G21" s="20" t="s">
        <v>16</v>
      </c>
      <c r="H21" s="20"/>
      <c r="I21" s="20">
        <f t="shared" si="0"/>
        <v>0</v>
      </c>
      <c r="J21" s="21" t="s">
        <v>55</v>
      </c>
      <c r="K21" s="15" t="s">
        <v>18</v>
      </c>
      <c r="M21" s="6"/>
      <c r="N21" s="6"/>
    </row>
    <row r="22" ht="30" customHeight="1" spans="1:14">
      <c r="A22" s="22">
        <v>19</v>
      </c>
      <c r="B22" s="23" t="s">
        <v>70</v>
      </c>
      <c r="C22" s="23" t="s">
        <v>54</v>
      </c>
      <c r="D22" s="23" t="s">
        <v>66</v>
      </c>
      <c r="E22" s="23" t="s">
        <v>67</v>
      </c>
      <c r="F22" s="23">
        <v>9</v>
      </c>
      <c r="G22" s="23" t="s">
        <v>16</v>
      </c>
      <c r="H22" s="23"/>
      <c r="I22" s="23">
        <f t="shared" si="0"/>
        <v>0</v>
      </c>
      <c r="J22" s="24" t="s">
        <v>55</v>
      </c>
      <c r="K22" s="15" t="s">
        <v>18</v>
      </c>
      <c r="M22" s="6"/>
      <c r="N22" s="6"/>
    </row>
    <row r="23" ht="30" customHeight="1" spans="1:14">
      <c r="A23" s="22">
        <v>20</v>
      </c>
      <c r="B23" s="23" t="s">
        <v>71</v>
      </c>
      <c r="C23" s="23" t="s">
        <v>54</v>
      </c>
      <c r="D23" s="23" t="s">
        <v>66</v>
      </c>
      <c r="E23" s="23" t="s">
        <v>67</v>
      </c>
      <c r="F23" s="23">
        <v>10</v>
      </c>
      <c r="G23" s="23" t="s">
        <v>16</v>
      </c>
      <c r="H23" s="23"/>
      <c r="I23" s="23">
        <f t="shared" si="0"/>
        <v>0</v>
      </c>
      <c r="J23" s="24" t="s">
        <v>55</v>
      </c>
      <c r="K23" s="15" t="s">
        <v>18</v>
      </c>
      <c r="M23" s="6"/>
      <c r="N23" s="6"/>
    </row>
    <row r="24" ht="30" customHeight="1" spans="1:14">
      <c r="A24" s="19">
        <v>21</v>
      </c>
      <c r="B24" s="20" t="s">
        <v>72</v>
      </c>
      <c r="C24" s="20" t="s">
        <v>60</v>
      </c>
      <c r="D24" s="20" t="s">
        <v>67</v>
      </c>
      <c r="E24" s="20" t="s">
        <v>67</v>
      </c>
      <c r="F24" s="20">
        <v>15</v>
      </c>
      <c r="G24" s="20" t="s">
        <v>16</v>
      </c>
      <c r="H24" s="20"/>
      <c r="I24" s="20">
        <f t="shared" si="0"/>
        <v>0</v>
      </c>
      <c r="J24" s="21" t="s">
        <v>55</v>
      </c>
      <c r="K24" s="15" t="s">
        <v>18</v>
      </c>
      <c r="M24" s="6"/>
      <c r="N24" s="6"/>
    </row>
    <row r="25" ht="30" customHeight="1" spans="1:14">
      <c r="A25" s="19">
        <v>22</v>
      </c>
      <c r="B25" s="20" t="s">
        <v>73</v>
      </c>
      <c r="C25" s="20"/>
      <c r="D25" s="20" t="s">
        <v>74</v>
      </c>
      <c r="E25" s="20" t="s">
        <v>75</v>
      </c>
      <c r="F25" s="20">
        <v>9</v>
      </c>
      <c r="G25" s="20" t="s">
        <v>16</v>
      </c>
      <c r="H25" s="20"/>
      <c r="I25" s="20">
        <f t="shared" si="0"/>
        <v>0</v>
      </c>
      <c r="J25" s="21" t="s">
        <v>76</v>
      </c>
      <c r="K25" s="15" t="s">
        <v>77</v>
      </c>
      <c r="M25" s="6"/>
      <c r="N25" s="6"/>
    </row>
    <row r="26" ht="30" customHeight="1" spans="1:14">
      <c r="A26" s="22">
        <v>23</v>
      </c>
      <c r="B26" s="23" t="s">
        <v>78</v>
      </c>
      <c r="C26" s="23"/>
      <c r="D26" s="23" t="s">
        <v>58</v>
      </c>
      <c r="E26" s="23" t="s">
        <v>58</v>
      </c>
      <c r="F26" s="23">
        <v>0</v>
      </c>
      <c r="G26" s="23" t="s">
        <v>16</v>
      </c>
      <c r="H26" s="23"/>
      <c r="I26" s="23">
        <f t="shared" si="0"/>
        <v>0</v>
      </c>
      <c r="J26" s="24" t="s">
        <v>79</v>
      </c>
      <c r="K26" s="15" t="s">
        <v>39</v>
      </c>
      <c r="M26" s="6"/>
      <c r="N26" s="6"/>
    </row>
    <row r="27" ht="30" customHeight="1" spans="1:14">
      <c r="A27" s="22">
        <v>24</v>
      </c>
      <c r="B27" s="23" t="s">
        <v>80</v>
      </c>
      <c r="C27" s="23"/>
      <c r="D27" s="23" t="s">
        <v>81</v>
      </c>
      <c r="E27" s="23" t="s">
        <v>58</v>
      </c>
      <c r="F27" s="23">
        <v>0</v>
      </c>
      <c r="G27" s="23" t="s">
        <v>16</v>
      </c>
      <c r="H27" s="23"/>
      <c r="I27" s="23">
        <f t="shared" si="0"/>
        <v>0</v>
      </c>
      <c r="J27" s="24" t="s">
        <v>79</v>
      </c>
      <c r="K27" s="15" t="s">
        <v>39</v>
      </c>
      <c r="M27" s="6"/>
      <c r="N27" s="6"/>
    </row>
    <row r="28" ht="30" customHeight="1" spans="1:14">
      <c r="A28" s="19">
        <v>25</v>
      </c>
      <c r="B28" s="20" t="s">
        <v>82</v>
      </c>
      <c r="C28" s="20"/>
      <c r="D28" s="20" t="s">
        <v>83</v>
      </c>
      <c r="E28" s="20" t="s">
        <v>84</v>
      </c>
      <c r="F28" s="20">
        <v>46</v>
      </c>
      <c r="G28" s="20" t="s">
        <v>16</v>
      </c>
      <c r="H28" s="20"/>
      <c r="I28" s="20">
        <f t="shared" si="0"/>
        <v>0</v>
      </c>
      <c r="J28" s="21" t="s">
        <v>85</v>
      </c>
      <c r="K28" s="15" t="s">
        <v>39</v>
      </c>
      <c r="M28" s="6"/>
      <c r="N28" s="6"/>
    </row>
    <row r="29" ht="30" customHeight="1" spans="1:14">
      <c r="A29" s="19">
        <v>26</v>
      </c>
      <c r="B29" s="20" t="s">
        <v>86</v>
      </c>
      <c r="C29" s="20"/>
      <c r="D29" s="20" t="s">
        <v>83</v>
      </c>
      <c r="E29" s="20" t="s">
        <v>87</v>
      </c>
      <c r="F29" s="20">
        <v>32</v>
      </c>
      <c r="G29" s="20" t="s">
        <v>16</v>
      </c>
      <c r="H29" s="20"/>
      <c r="I29" s="20">
        <f t="shared" si="0"/>
        <v>0</v>
      </c>
      <c r="J29" s="21" t="s">
        <v>85</v>
      </c>
      <c r="K29" s="15" t="s">
        <v>39</v>
      </c>
      <c r="M29" s="6"/>
      <c r="N29" s="6"/>
    </row>
    <row r="30" ht="30" customHeight="1" spans="1:14">
      <c r="A30" s="19">
        <v>27</v>
      </c>
      <c r="B30" s="20" t="s">
        <v>88</v>
      </c>
      <c r="C30" s="20"/>
      <c r="D30" s="20">
        <v>1.2</v>
      </c>
      <c r="E30" s="20" t="s">
        <v>89</v>
      </c>
      <c r="F30" s="20">
        <v>32</v>
      </c>
      <c r="G30" s="20" t="s">
        <v>16</v>
      </c>
      <c r="H30" s="20"/>
      <c r="I30" s="20">
        <f t="shared" si="0"/>
        <v>0</v>
      </c>
      <c r="J30" s="21" t="s">
        <v>85</v>
      </c>
      <c r="K30" s="15" t="s">
        <v>39</v>
      </c>
      <c r="M30" s="6"/>
      <c r="N30" s="6"/>
    </row>
    <row r="31" ht="30" customHeight="1" spans="1:14">
      <c r="A31" s="22">
        <v>28</v>
      </c>
      <c r="B31" s="23" t="s">
        <v>90</v>
      </c>
      <c r="C31" s="23"/>
      <c r="D31" s="23" t="s">
        <v>91</v>
      </c>
      <c r="E31" s="23" t="s">
        <v>91</v>
      </c>
      <c r="F31" s="23">
        <v>35</v>
      </c>
      <c r="G31" s="23" t="s">
        <v>16</v>
      </c>
      <c r="H31" s="23"/>
      <c r="I31" s="23">
        <f t="shared" si="0"/>
        <v>0</v>
      </c>
      <c r="J31" s="24" t="s">
        <v>85</v>
      </c>
      <c r="K31" s="15" t="s">
        <v>39</v>
      </c>
      <c r="M31" s="6"/>
      <c r="N31" s="6"/>
    </row>
    <row r="32" ht="30" customHeight="1" spans="1:14">
      <c r="A32" s="19">
        <v>29</v>
      </c>
      <c r="B32" s="20" t="s">
        <v>92</v>
      </c>
      <c r="C32" s="20"/>
      <c r="D32" s="20" t="s">
        <v>91</v>
      </c>
      <c r="E32" s="20" t="s">
        <v>89</v>
      </c>
      <c r="F32" s="20">
        <v>25</v>
      </c>
      <c r="G32" s="20" t="s">
        <v>16</v>
      </c>
      <c r="H32" s="20"/>
      <c r="I32" s="20">
        <f t="shared" si="0"/>
        <v>0</v>
      </c>
      <c r="J32" s="21" t="s">
        <v>85</v>
      </c>
      <c r="K32" s="15" t="s">
        <v>39</v>
      </c>
      <c r="M32" s="6"/>
      <c r="N32" s="6"/>
    </row>
    <row r="33" ht="30" customHeight="1" spans="1:16">
      <c r="A33" s="19">
        <v>30</v>
      </c>
      <c r="B33" s="20" t="s">
        <v>93</v>
      </c>
      <c r="C33" s="20" t="s">
        <v>94</v>
      </c>
      <c r="D33" s="20" t="s">
        <v>21</v>
      </c>
      <c r="E33" s="20"/>
      <c r="F33" s="20">
        <v>2780</v>
      </c>
      <c r="G33" s="20" t="s">
        <v>16</v>
      </c>
      <c r="H33" s="20"/>
      <c r="I33" s="20">
        <f t="shared" si="0"/>
        <v>0</v>
      </c>
      <c r="J33" s="21" t="s">
        <v>95</v>
      </c>
      <c r="K33" s="15" t="s">
        <v>33</v>
      </c>
      <c r="M33" s="6"/>
      <c r="N33" s="6"/>
    </row>
    <row r="34" ht="30" customHeight="1" spans="1:16">
      <c r="A34" s="19">
        <v>31</v>
      </c>
      <c r="B34" s="20" t="s">
        <v>96</v>
      </c>
      <c r="C34" s="20"/>
      <c r="D34" s="20" t="s">
        <v>97</v>
      </c>
      <c r="E34" s="20"/>
      <c r="F34" s="20">
        <f>218*9</f>
        <v>1962</v>
      </c>
      <c r="G34" s="20" t="s">
        <v>16</v>
      </c>
      <c r="H34" s="20"/>
      <c r="I34" s="20">
        <f t="shared" si="0"/>
        <v>0</v>
      </c>
      <c r="J34" s="21" t="s">
        <v>98</v>
      </c>
      <c r="K34" s="15" t="s">
        <v>39</v>
      </c>
      <c r="M34" s="6"/>
      <c r="N34" s="6"/>
    </row>
    <row r="35" ht="30" customHeight="1" spans="1:16">
      <c r="A35" s="22">
        <v>32</v>
      </c>
      <c r="B35" s="23" t="s">
        <v>99</v>
      </c>
      <c r="C35" s="23" t="s">
        <v>100</v>
      </c>
      <c r="D35" s="23" t="s">
        <v>42</v>
      </c>
      <c r="E35" s="23"/>
      <c r="F35" s="23">
        <v>278</v>
      </c>
      <c r="G35" s="23" t="s">
        <v>101</v>
      </c>
      <c r="H35" s="23"/>
      <c r="I35" s="23">
        <f t="shared" si="0"/>
        <v>0</v>
      </c>
      <c r="J35" s="24" t="s">
        <v>102</v>
      </c>
      <c r="K35" s="15" t="s">
        <v>33</v>
      </c>
      <c r="M35" s="6"/>
      <c r="N35" s="6"/>
      <c r="P35" s="6"/>
    </row>
    <row r="36" s="1" customFormat="1" ht="30" customHeight="1" spans="1:16">
      <c r="A36" s="19">
        <v>33</v>
      </c>
      <c r="B36" s="20" t="s">
        <v>103</v>
      </c>
      <c r="C36" s="20"/>
      <c r="D36" s="20" t="s">
        <v>104</v>
      </c>
      <c r="E36" s="20" t="s">
        <v>105</v>
      </c>
      <c r="F36" s="20">
        <v>32</v>
      </c>
      <c r="G36" s="23" t="s">
        <v>101</v>
      </c>
      <c r="H36" s="20"/>
      <c r="I36" s="20">
        <f t="shared" ref="I35:I49" si="1">F36*H36</f>
        <v>0</v>
      </c>
      <c r="J36" s="21" t="s">
        <v>106</v>
      </c>
      <c r="K36" s="15" t="s">
        <v>39</v>
      </c>
      <c r="L36" s="6"/>
      <c r="M36" s="6"/>
      <c r="N36" s="6"/>
      <c r="P36" s="6"/>
    </row>
    <row r="37" ht="30" customHeight="1" spans="1:16">
      <c r="A37" s="19">
        <v>34</v>
      </c>
      <c r="B37" s="20" t="s">
        <v>107</v>
      </c>
      <c r="C37" s="20"/>
      <c r="D37" s="20" t="s">
        <v>108</v>
      </c>
      <c r="E37" s="20" t="s">
        <v>109</v>
      </c>
      <c r="F37" s="20">
        <v>349</v>
      </c>
      <c r="G37" s="23" t="s">
        <v>101</v>
      </c>
      <c r="H37" s="20"/>
      <c r="I37" s="20">
        <f t="shared" si="1"/>
        <v>0</v>
      </c>
      <c r="J37" s="21" t="s">
        <v>110</v>
      </c>
      <c r="K37" s="15" t="s">
        <v>39</v>
      </c>
      <c r="M37" s="6"/>
      <c r="N37" s="6"/>
      <c r="P37" s="6"/>
    </row>
    <row r="38" s="1" customFormat="1" ht="30" customHeight="1" spans="1:16">
      <c r="A38" s="19">
        <v>35</v>
      </c>
      <c r="B38" s="20" t="s">
        <v>111</v>
      </c>
      <c r="C38" s="20"/>
      <c r="D38" s="20" t="s">
        <v>108</v>
      </c>
      <c r="E38" s="20" t="s">
        <v>109</v>
      </c>
      <c r="F38" s="20">
        <v>566</v>
      </c>
      <c r="G38" s="23" t="s">
        <v>101</v>
      </c>
      <c r="H38" s="20"/>
      <c r="I38" s="20">
        <f t="shared" si="1"/>
        <v>0</v>
      </c>
      <c r="J38" s="21" t="s">
        <v>110</v>
      </c>
      <c r="K38" s="15" t="s">
        <v>39</v>
      </c>
      <c r="L38" s="6"/>
      <c r="M38" s="6"/>
      <c r="N38" s="6"/>
      <c r="P38" s="6"/>
    </row>
    <row r="39" ht="30" customHeight="1" spans="1:16">
      <c r="A39" s="22">
        <v>36</v>
      </c>
      <c r="B39" s="23" t="s">
        <v>112</v>
      </c>
      <c r="C39" s="23"/>
      <c r="D39" s="23" t="s">
        <v>108</v>
      </c>
      <c r="E39" s="23" t="s">
        <v>109</v>
      </c>
      <c r="F39" s="23">
        <v>302</v>
      </c>
      <c r="G39" s="23" t="s">
        <v>101</v>
      </c>
      <c r="H39" s="23"/>
      <c r="I39" s="23">
        <f t="shared" si="1"/>
        <v>0</v>
      </c>
      <c r="J39" s="24" t="s">
        <v>110</v>
      </c>
      <c r="K39" s="15" t="s">
        <v>39</v>
      </c>
      <c r="M39" s="6"/>
      <c r="N39" s="6"/>
      <c r="P39" s="6"/>
    </row>
    <row r="40" s="1" customFormat="1" ht="30" customHeight="1" spans="1:16">
      <c r="A40" s="19">
        <v>37</v>
      </c>
      <c r="B40" s="20" t="s">
        <v>113</v>
      </c>
      <c r="C40" s="20"/>
      <c r="D40" s="20" t="s">
        <v>108</v>
      </c>
      <c r="E40" s="20" t="s">
        <v>109</v>
      </c>
      <c r="F40" s="20">
        <v>244</v>
      </c>
      <c r="G40" s="23" t="s">
        <v>101</v>
      </c>
      <c r="H40" s="20"/>
      <c r="I40" s="20">
        <f t="shared" si="1"/>
        <v>0</v>
      </c>
      <c r="J40" s="21" t="s">
        <v>110</v>
      </c>
      <c r="K40" s="15" t="s">
        <v>39</v>
      </c>
      <c r="L40" s="6"/>
      <c r="M40" s="6"/>
      <c r="N40" s="6"/>
      <c r="P40" s="6"/>
    </row>
    <row r="41" ht="30" customHeight="1" spans="1:16">
      <c r="A41" s="19">
        <v>38</v>
      </c>
      <c r="B41" s="20" t="s">
        <v>114</v>
      </c>
      <c r="C41" s="20"/>
      <c r="D41" s="20" t="s">
        <v>108</v>
      </c>
      <c r="E41" s="20" t="s">
        <v>109</v>
      </c>
      <c r="F41" s="20">
        <v>727</v>
      </c>
      <c r="G41" s="23" t="s">
        <v>101</v>
      </c>
      <c r="H41" s="20"/>
      <c r="I41" s="20">
        <f t="shared" si="1"/>
        <v>0</v>
      </c>
      <c r="J41" s="21" t="s">
        <v>110</v>
      </c>
      <c r="K41" s="15" t="s">
        <v>39</v>
      </c>
      <c r="M41" s="6"/>
      <c r="N41" s="6"/>
      <c r="P41" s="6"/>
    </row>
    <row r="42" s="1" customFormat="1" ht="30" customHeight="1" spans="1:16">
      <c r="A42" s="19">
        <v>39</v>
      </c>
      <c r="B42" s="20" t="s">
        <v>115</v>
      </c>
      <c r="C42" s="20"/>
      <c r="D42" s="20" t="s">
        <v>108</v>
      </c>
      <c r="E42" s="20" t="s">
        <v>109</v>
      </c>
      <c r="F42" s="20">
        <v>834</v>
      </c>
      <c r="G42" s="23" t="s">
        <v>101</v>
      </c>
      <c r="H42" s="20"/>
      <c r="I42" s="20">
        <f t="shared" si="1"/>
        <v>0</v>
      </c>
      <c r="J42" s="21" t="s">
        <v>110</v>
      </c>
      <c r="K42" s="15" t="s">
        <v>39</v>
      </c>
      <c r="L42" s="6"/>
      <c r="M42" s="6"/>
      <c r="N42" s="6"/>
      <c r="P42" s="6"/>
    </row>
    <row r="43" ht="30" customHeight="1" spans="1:16">
      <c r="A43" s="19">
        <v>40</v>
      </c>
      <c r="B43" s="20" t="s">
        <v>116</v>
      </c>
      <c r="C43" s="20"/>
      <c r="D43" s="20" t="s">
        <v>108</v>
      </c>
      <c r="E43" s="20" t="s">
        <v>109</v>
      </c>
      <c r="F43" s="20">
        <f>521+235</f>
        <v>756</v>
      </c>
      <c r="G43" s="23" t="s">
        <v>101</v>
      </c>
      <c r="H43" s="20"/>
      <c r="I43" s="20">
        <f t="shared" si="1"/>
        <v>0</v>
      </c>
      <c r="J43" s="21" t="s">
        <v>110</v>
      </c>
      <c r="K43" s="15" t="s">
        <v>39</v>
      </c>
      <c r="M43" s="6"/>
      <c r="N43" s="6"/>
      <c r="P43" s="6"/>
    </row>
    <row r="44" ht="30" customHeight="1" spans="1:16">
      <c r="A44" s="19">
        <v>41</v>
      </c>
      <c r="B44" s="20" t="s">
        <v>117</v>
      </c>
      <c r="C44" s="20"/>
      <c r="D44" s="20" t="s">
        <v>118</v>
      </c>
      <c r="E44" s="20" t="s">
        <v>109</v>
      </c>
      <c r="F44" s="20">
        <f>219+79</f>
        <v>298</v>
      </c>
      <c r="G44" s="23" t="s">
        <v>101</v>
      </c>
      <c r="H44" s="20"/>
      <c r="I44" s="20">
        <f t="shared" si="1"/>
        <v>0</v>
      </c>
      <c r="J44" s="21" t="s">
        <v>106</v>
      </c>
      <c r="K44" s="15" t="s">
        <v>77</v>
      </c>
      <c r="M44" s="6"/>
      <c r="N44" s="6"/>
      <c r="P44" s="6"/>
    </row>
    <row r="45" s="1" customFormat="1" ht="30" customHeight="1" spans="1:16">
      <c r="A45" s="19">
        <v>42</v>
      </c>
      <c r="B45" s="20" t="s">
        <v>119</v>
      </c>
      <c r="C45" s="20"/>
      <c r="D45" s="20" t="s">
        <v>108</v>
      </c>
      <c r="E45" s="20" t="s">
        <v>109</v>
      </c>
      <c r="F45" s="20">
        <v>162</v>
      </c>
      <c r="G45" s="23" t="s">
        <v>101</v>
      </c>
      <c r="H45" s="20"/>
      <c r="I45" s="20">
        <f t="shared" si="1"/>
        <v>0</v>
      </c>
      <c r="J45" s="21" t="s">
        <v>110</v>
      </c>
      <c r="K45" s="15" t="s">
        <v>39</v>
      </c>
      <c r="L45" s="6"/>
      <c r="M45" s="6"/>
      <c r="N45" s="6"/>
      <c r="P45" s="6"/>
    </row>
    <row r="46" ht="30" customHeight="1" spans="1:16">
      <c r="A46" s="19">
        <v>43</v>
      </c>
      <c r="B46" s="20" t="s">
        <v>120</v>
      </c>
      <c r="C46" s="20"/>
      <c r="D46" s="20">
        <v>0.1</v>
      </c>
      <c r="E46" s="20" t="s">
        <v>121</v>
      </c>
      <c r="F46" s="20">
        <v>70</v>
      </c>
      <c r="G46" s="23" t="s">
        <v>101</v>
      </c>
      <c r="H46" s="20"/>
      <c r="I46" s="20">
        <f t="shared" si="1"/>
        <v>0</v>
      </c>
      <c r="J46" s="21" t="s">
        <v>122</v>
      </c>
      <c r="K46" s="13"/>
      <c r="M46" s="6"/>
    </row>
    <row r="47" ht="30" customHeight="1" spans="1:16">
      <c r="A47" s="26">
        <v>44</v>
      </c>
      <c r="B47" s="27" t="s">
        <v>123</v>
      </c>
      <c r="C47" s="27"/>
      <c r="D47" s="27"/>
      <c r="E47" s="27"/>
      <c r="F47" s="27">
        <v>8369</v>
      </c>
      <c r="G47" s="23" t="s">
        <v>101</v>
      </c>
      <c r="H47" s="27"/>
      <c r="I47" s="27">
        <f t="shared" si="1"/>
        <v>0</v>
      </c>
      <c r="J47" s="28" t="s">
        <v>124</v>
      </c>
      <c r="K47" s="13"/>
      <c r="M47" s="6"/>
    </row>
    <row r="48" ht="30" customHeight="1" spans="1:16">
      <c r="A48" s="11">
        <v>45</v>
      </c>
      <c r="B48" s="12" t="s">
        <v>125</v>
      </c>
      <c r="C48" s="29"/>
      <c r="D48" s="29"/>
      <c r="E48" s="29"/>
      <c r="F48" s="12">
        <f>SUM(F35:F47)+218</f>
        <v>13205</v>
      </c>
      <c r="G48" s="23" t="s">
        <v>101</v>
      </c>
      <c r="H48" s="12"/>
      <c r="I48" s="12">
        <f t="shared" si="1"/>
        <v>0</v>
      </c>
      <c r="J48" s="29"/>
      <c r="K48" s="13"/>
      <c r="M48" s="6"/>
    </row>
    <row r="49" ht="30" customHeight="1" spans="1:12">
      <c r="A49" s="30" t="s">
        <v>126</v>
      </c>
      <c r="B49" s="31"/>
      <c r="C49" s="32"/>
      <c r="D49" s="29"/>
      <c r="E49" s="29"/>
      <c r="F49" s="29"/>
      <c r="G49" s="29"/>
      <c r="H49" s="29"/>
      <c r="I49" s="33">
        <f>SUM(I4:I48)</f>
        <v>0</v>
      </c>
      <c r="J49" s="29"/>
      <c r="K49" s="13"/>
    </row>
    <row r="50" spans="1:12">
      <c r="A50" s="34"/>
      <c r="B50" s="35"/>
      <c r="C50" s="35"/>
      <c r="D50" s="35"/>
      <c r="E50" s="35"/>
      <c r="F50" s="35"/>
      <c r="G50" s="35"/>
      <c r="H50" s="35"/>
      <c r="I50" s="35"/>
      <c r="J50" s="36"/>
    </row>
    <row r="51" ht="66" customHeight="1"/>
    <row r="52" s="2" customFormat="1" ht="30" customHeight="1" spans="1:12">
      <c r="A52" s="37"/>
      <c r="B52" s="38"/>
      <c r="C52" s="38"/>
      <c r="D52" s="38"/>
      <c r="E52" s="38"/>
      <c r="F52" s="38"/>
      <c r="G52" s="39" t="s">
        <v>127</v>
      </c>
      <c r="H52" s="39"/>
      <c r="I52" s="39"/>
      <c r="J52" s="39"/>
      <c r="K52" s="39"/>
      <c r="L52" s="40"/>
    </row>
    <row r="53" s="2" customFormat="1" ht="30" customHeight="1" spans="1:12">
      <c r="A53" s="37"/>
      <c r="B53" s="38"/>
      <c r="C53" s="38"/>
      <c r="D53" s="38"/>
      <c r="E53" s="38"/>
      <c r="F53" s="38"/>
      <c r="G53" s="39" t="s">
        <v>128</v>
      </c>
      <c r="H53" s="39"/>
      <c r="I53" s="39"/>
      <c r="J53" s="39"/>
      <c r="K53" s="39"/>
      <c r="L53" s="40"/>
    </row>
    <row r="54" s="2" customFormat="1" ht="30" customHeight="1" spans="1:12">
      <c r="A54" s="37"/>
      <c r="B54" s="38"/>
      <c r="C54" s="38"/>
      <c r="D54" s="38"/>
      <c r="E54" s="38"/>
      <c r="F54" s="38"/>
      <c r="G54" s="39" t="s">
        <v>129</v>
      </c>
      <c r="H54" s="39"/>
      <c r="I54" s="39"/>
      <c r="J54" s="39"/>
      <c r="K54" s="39"/>
      <c r="L54" s="40"/>
    </row>
    <row r="55" spans="1:12">
      <c r="G55" s="35"/>
      <c r="H55" s="35"/>
      <c r="I55" s="35"/>
      <c r="J55" s="36"/>
      <c r="K55" s="35"/>
    </row>
    <row r="65" ht="33" customHeight="1" spans="1:11">
      <c r="A65" s="41" t="s">
        <v>130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</row>
  </sheetData>
  <mergeCells count="9">
    <mergeCell ref="A1:J1"/>
    <mergeCell ref="A2:K2"/>
    <mergeCell ref="A49:C49"/>
    <mergeCell ref="A50:J50"/>
    <mergeCell ref="G52:K52"/>
    <mergeCell ref="G53:K53"/>
    <mergeCell ref="G54:K54"/>
    <mergeCell ref="G55:K55"/>
    <mergeCell ref="A65:K65"/>
  </mergeCells>
  <pageMargins left="0.590277777777778" right="0.590277777777778" top="0.786805555555556" bottom="0.590277777777778" header="0.393055555555556" footer="0.393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2026-01-28T09:21:00Z</dcterms:created>
  <dcterms:modified xsi:type="dcterms:W3CDTF">2026-03-23T01:05:23Z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2026-01-28T01:22:00Z</vt:filetime>
  </property>
  <property fmtid="{D5CDD505-2E9C-101B-9397-08002B2CF9AE}" pid="4" name="UsrData">
    <vt:lpwstr>697964b37a3595001ff83d2cwl</vt:lpwstr>
  </property>
  <property fmtid="{D5CDD505-2E9C-101B-9397-08002B2CF9AE}" pid="5" name="ICV">
    <vt:lpwstr>BE5297CC76A34EFBB0BA16317A6C9CC4_13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