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16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<sst xmlns="http://schemas.openxmlformats.org/spreadsheetml/2006/main" count="39" uniqueCount="32">
  <si>
    <t>西山村新建村游客服务中心项目1#楼防水专业分包报价单</t>
  </si>
  <si>
    <t>序号</t>
  </si>
  <si>
    <t>部位</t>
  </si>
  <si>
    <t>防水做法</t>
  </si>
  <si>
    <t>单位</t>
  </si>
  <si>
    <t>工程量</t>
  </si>
  <si>
    <t>包工包料单价（元）</t>
  </si>
  <si>
    <t>合价（元）</t>
  </si>
  <si>
    <t>说明</t>
  </si>
  <si>
    <t>电梯基坑底板外防水</t>
  </si>
  <si>
    <t>1、满铺0.3厚聚乙烯薄膜一层
2、3厚SBS改性沥青防水卷材防水
3、3厚SBS改性沥青防水卷材防水</t>
  </si>
  <si>
    <t>㎡</t>
  </si>
  <si>
    <t>电梯基坑侧墙外防水</t>
  </si>
  <si>
    <t>1、3厚SBS改性沥青防水卷材防水(高度超过室外完成面400)
2、3厚SBS改性沥青防水卷材防水(高度超过室外完成面400)</t>
  </si>
  <si>
    <t>楼地面防水</t>
  </si>
  <si>
    <t>1、1.5厚单组分聚氨酯防水涂料（非溶剂类）
2、1.5厚乙烯丙纶防水卷材</t>
  </si>
  <si>
    <t>外墙防水</t>
  </si>
  <si>
    <t>1.5厚聚氨酯防水涂料</t>
  </si>
  <si>
    <t>面砖内墙面</t>
  </si>
  <si>
    <t>1、2.0厚聚合物水泥防水涂料(高度至楼板底)</t>
  </si>
  <si>
    <t>铝合金扣板吊顶防水</t>
  </si>
  <si>
    <t>2厚聚合物水泥防水涂料</t>
  </si>
  <si>
    <t>屋面防水</t>
  </si>
  <si>
    <t>1、3.0厚SBS改性沥青防水卷材
2、3.0厚SBS改性沥青防水卷材
3、2厚非固化橡胶沥青防水涂料</t>
  </si>
  <si>
    <t>雨棚防水</t>
  </si>
  <si>
    <t>1、2厚聚合物水泥防水涂料</t>
  </si>
  <si>
    <t>合计</t>
  </si>
  <si>
    <t xml:space="preserve">注：1.以上价格包括人工费、材料费、机械费、运输费、配合费、措施费、安全文明施工费、管理费、利润、规费、3％税金（增值税专用发票）等全部费用；2.结算方式：工程完工后双方按展开面积据实结算；3.现场施工方案必须经甲方负责人及项目经理签字认可后方可组织施工；4.材料进场需经过甲方现场负责人确定后方可投入使用。                                       </t>
  </si>
  <si>
    <t>报价单位（盖单位章）：</t>
  </si>
  <si>
    <t>联系电话：</t>
  </si>
  <si>
    <t>日   期:</t>
  </si>
  <si>
    <t>附：营业执照、资质证书、安全生产许可证等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</si>
</sst>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6"/>
      <color theme="1"/>
      <name val="宋体"/>
      <charset val="134"/>
      <scheme val="minor"/>
    </font>
    <font>
      <sz val="11"/>
      <color theme="1"/>
      <name val="SimSun"/>
      <charset val="134"/>
    </font>
    <font>
      <sz val="11"/>
      <color theme="1"/>
      <name val="宋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5" fillId="0" borderId="0">
      <alignment vertical="center"/>
    </xf>
    <xf numFmtId="0" fontId="6" fillId="0" borderId="0">
      <alignment vertical="center"/>
    </xf>
    <xf numFmtId="0" fontId="0" fillId="2" borderId="2">
      <alignment vertical="center"/>
    </xf>
    <xf numFmtId="0" fontId="7" fillId="0" borderId="0">
      <alignment vertical="center"/>
    </xf>
    <xf numFmtId="0" fontId="8" fillId="0" borderId="0">
      <alignment vertical="center"/>
    </xf>
    <xf numFmtId="0" fontId="9" fillId="0" borderId="0">
      <alignment vertical="center"/>
    </xf>
    <xf numFmtId="0" fontId="10" fillId="0" borderId="3">
      <alignment vertical="center"/>
    </xf>
    <xf numFmtId="0" fontId="11" fillId="0" borderId="3">
      <alignment vertical="center"/>
    </xf>
    <xf numFmtId="0" fontId="12" fillId="0" borderId="4">
      <alignment vertical="center"/>
    </xf>
    <xf numFmtId="0" fontId="12" fillId="0" borderId="0">
      <alignment vertical="center"/>
    </xf>
    <xf numFmtId="0" fontId="13" fillId="3" borderId="5">
      <alignment vertical="center"/>
    </xf>
    <xf numFmtId="0" fontId="14" fillId="4" borderId="6">
      <alignment vertical="center"/>
    </xf>
    <xf numFmtId="0" fontId="15" fillId="4" borderId="5">
      <alignment vertical="center"/>
    </xf>
    <xf numFmtId="0" fontId="16" fillId="5" borderId="7">
      <alignment vertical="center"/>
    </xf>
    <xf numFmtId="0" fontId="17" fillId="0" borderId="8">
      <alignment vertical="center"/>
    </xf>
    <xf numFmtId="0" fontId="18" fillId="0" borderId="9">
      <alignment vertical="center"/>
    </xf>
    <xf numFmtId="0" fontId="19" fillId="6" borderId="0">
      <alignment vertical="center"/>
    </xf>
    <xf numFmtId="0" fontId="20" fillId="7" borderId="0">
      <alignment vertical="center"/>
    </xf>
    <xf numFmtId="0" fontId="21" fillId="8" borderId="0">
      <alignment vertical="center"/>
    </xf>
    <xf numFmtId="0" fontId="22" fillId="9" borderId="0">
      <alignment vertical="center"/>
    </xf>
    <xf numFmtId="0" fontId="23" fillId="10" borderId="0">
      <alignment vertical="center"/>
    </xf>
    <xf numFmtId="0" fontId="23" fillId="11" borderId="0">
      <alignment vertical="center"/>
    </xf>
    <xf numFmtId="0" fontId="22" fillId="12" borderId="0">
      <alignment vertical="center"/>
    </xf>
    <xf numFmtId="0" fontId="22" fillId="13" borderId="0">
      <alignment vertical="center"/>
    </xf>
    <xf numFmtId="0" fontId="23" fillId="14" borderId="0">
      <alignment vertical="center"/>
    </xf>
    <xf numFmtId="0" fontId="23" fillId="15" borderId="0">
      <alignment vertical="center"/>
    </xf>
    <xf numFmtId="0" fontId="22" fillId="16" borderId="0">
      <alignment vertical="center"/>
    </xf>
    <xf numFmtId="0" fontId="22" fillId="17" borderId="0">
      <alignment vertical="center"/>
    </xf>
    <xf numFmtId="0" fontId="23" fillId="18" borderId="0">
      <alignment vertical="center"/>
    </xf>
    <xf numFmtId="0" fontId="23" fillId="19" borderId="0">
      <alignment vertical="center"/>
    </xf>
    <xf numFmtId="0" fontId="22" fillId="20" borderId="0">
      <alignment vertical="center"/>
    </xf>
    <xf numFmtId="0" fontId="22" fillId="21" borderId="0">
      <alignment vertical="center"/>
    </xf>
    <xf numFmtId="0" fontId="23" fillId="22" borderId="0">
      <alignment vertical="center"/>
    </xf>
    <xf numFmtId="0" fontId="23" fillId="23" borderId="0">
      <alignment vertical="center"/>
    </xf>
    <xf numFmtId="0" fontId="22" fillId="24" borderId="0">
      <alignment vertical="center"/>
    </xf>
    <xf numFmtId="0" fontId="22" fillId="25" borderId="0">
      <alignment vertical="center"/>
    </xf>
    <xf numFmtId="0" fontId="23" fillId="26" borderId="0">
      <alignment vertical="center"/>
    </xf>
    <xf numFmtId="0" fontId="23" fillId="27" borderId="0">
      <alignment vertical="center"/>
    </xf>
    <xf numFmtId="0" fontId="22" fillId="28" borderId="0">
      <alignment vertical="center"/>
    </xf>
    <xf numFmtId="0" fontId="22" fillId="29" borderId="0">
      <alignment vertical="center"/>
    </xf>
    <xf numFmtId="0" fontId="23" fillId="30" borderId="0">
      <alignment vertical="center"/>
    </xf>
    <xf numFmtId="0" fontId="23" fillId="31" borderId="0">
      <alignment vertical="center"/>
    </xf>
    <xf numFmtId="0" fontId="22" fillId="32" borderId="0">
      <alignment vertical="center"/>
    </xf>
  </cellStyleXfs>
  <cellXfs count="15">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1" xfId="0" applyFont="1" applyBorder="1" applyAlignment="1">
      <alignment vertical="center" wrapText="1"/>
    </xf>
    <xf numFmtId="0" fontId="2" fillId="0" borderId="1" xfId="0" applyFont="1" applyBorder="1" applyAlignment="1">
      <alignment vertical="center" wrapText="1"/>
    </xf>
    <xf numFmtId="0" fontId="0" fillId="0" borderId="1" xfId="0" applyFont="1" applyBorder="1" applyAlignment="1">
      <alignment vertical="center"/>
    </xf>
    <xf numFmtId="0" fontId="3" fillId="0" borderId="1" xfId="0" applyFont="1" applyFill="1" applyBorder="1" applyAlignment="1">
      <alignment horizontal="left" vertical="top" wrapText="1"/>
    </xf>
    <xf numFmtId="0" fontId="3" fillId="0" borderId="0" xfId="0" applyFont="1" applyFill="1" applyAlignment="1">
      <alignment vertical="center"/>
    </xf>
    <xf numFmtId="0" fontId="3" fillId="0" borderId="0" xfId="0" applyFont="1" applyFill="1" applyAlignment="1">
      <alignment horizontal="left" vertical="center"/>
    </xf>
    <xf numFmtId="0" fontId="4" fillId="0" borderId="0" xfId="0" applyFont="1" applyFill="1" applyAlignment="1">
      <alignment vertical="center"/>
    </xf>
    <xf numFmtId="0" fontId="4"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tabSelected="1" workbookViewId="0">
      <selection activeCell="A1" sqref="A1:H1"/>
    </sheetView>
  </sheetViews>
  <sheetFormatPr defaultColWidth="9" defaultRowHeight="13.5" outlineLevelCol="7"/>
  <cols>
    <col min="1" max="1" width="4.75" style="1" customWidth="1"/>
    <col min="2" max="2" width="12.625" style="2" customWidth="1"/>
    <col min="3" max="3" width="53.875" customWidth="1"/>
    <col min="4" max="4" width="6.375" style="1" customWidth="1"/>
    <col min="5" max="5" width="10.625" style="1" customWidth="1"/>
    <col min="6" max="6" width="18.125" style="2" customWidth="1"/>
    <col min="7" max="7" width="13.625" style="1" customWidth="1"/>
    <col min="8" max="8" width="9.5" style="2" customWidth="1"/>
  </cols>
  <sheetData>
    <row r="1" ht="31" customHeight="1" spans="1:8">
      <c r="A1" s="3" t="s">
        <v>0</v>
      </c>
      <c r="B1" s="4"/>
      <c r="C1" s="3"/>
      <c r="D1" s="3"/>
      <c r="E1" s="3"/>
      <c r="F1" s="3"/>
      <c r="G1" s="3"/>
      <c r="H1" s="3"/>
    </row>
    <row r="2" ht="25" customHeight="1" spans="1:8">
      <c r="A2" s="5" t="s">
        <v>1</v>
      </c>
      <c r="B2" s="6" t="s">
        <v>2</v>
      </c>
      <c r="C2" s="5" t="s">
        <v>3</v>
      </c>
      <c r="D2" s="5" t="s">
        <v>4</v>
      </c>
      <c r="E2" s="5" t="s">
        <v>5</v>
      </c>
      <c r="F2" s="6" t="s">
        <v>6</v>
      </c>
      <c r="G2" s="5" t="s">
        <v>7</v>
      </c>
      <c r="H2" s="6" t="s">
        <v>8</v>
      </c>
    </row>
    <row r="3" ht="48" customHeight="1" spans="1:8">
      <c r="A3" s="5">
        <v>1</v>
      </c>
      <c r="B3" s="7" t="s">
        <v>9</v>
      </c>
      <c r="C3" s="7" t="s">
        <v>10</v>
      </c>
      <c r="D3" s="5" t="s">
        <v>11</v>
      </c>
      <c r="E3" s="5">
        <v>11.02</v>
      </c>
      <c r="F3" s="7"/>
      <c r="G3" s="5">
        <f>+E3*F3</f>
        <v>0</v>
      </c>
      <c r="H3" s="7"/>
    </row>
    <row r="4" ht="44" customHeight="1" spans="1:8">
      <c r="A4" s="5">
        <v>2</v>
      </c>
      <c r="B4" s="8" t="s">
        <v>12</v>
      </c>
      <c r="C4" s="7" t="s">
        <v>13</v>
      </c>
      <c r="D4" s="5" t="s">
        <v>11</v>
      </c>
      <c r="E4" s="5">
        <f>13.4*2.1</f>
        <v>28.14</v>
      </c>
      <c r="F4" s="7"/>
      <c r="G4" s="5">
        <f t="shared" ref="G4:G10" si="0">+E4*F4</f>
        <v>0</v>
      </c>
      <c r="H4" s="7"/>
    </row>
    <row r="5" ht="36" customHeight="1" spans="1:8">
      <c r="A5" s="5">
        <v>3</v>
      </c>
      <c r="B5" s="7" t="s">
        <v>14</v>
      </c>
      <c r="C5" s="7" t="s">
        <v>15</v>
      </c>
      <c r="D5" s="5" t="s">
        <v>11</v>
      </c>
      <c r="E5" s="5">
        <f>+(972.84-18.39)*3</f>
        <v>2863.35</v>
      </c>
      <c r="F5" s="7"/>
      <c r="G5" s="5">
        <f t="shared" si="0"/>
        <v>0</v>
      </c>
      <c r="H5" s="7"/>
    </row>
    <row r="6" ht="22" customHeight="1" spans="1:8">
      <c r="A6" s="5">
        <v>4</v>
      </c>
      <c r="B6" s="7" t="s">
        <v>16</v>
      </c>
      <c r="C6" s="7" t="s">
        <v>17</v>
      </c>
      <c r="D6" s="5" t="s">
        <v>11</v>
      </c>
      <c r="E6" s="5">
        <f>128.8*21.9</f>
        <v>2820.72</v>
      </c>
      <c r="F6" s="7"/>
      <c r="G6" s="5">
        <f t="shared" si="0"/>
        <v>0</v>
      </c>
      <c r="H6" s="7"/>
    </row>
    <row r="7" ht="30" customHeight="1" spans="1:8">
      <c r="A7" s="5">
        <v>5</v>
      </c>
      <c r="B7" s="7" t="s">
        <v>18</v>
      </c>
      <c r="C7" s="9" t="s">
        <v>19</v>
      </c>
      <c r="D7" s="5" t="s">
        <v>11</v>
      </c>
      <c r="E7" s="5">
        <v>1423.72</v>
      </c>
      <c r="F7" s="7"/>
      <c r="G7" s="5">
        <f t="shared" si="0"/>
        <v>0</v>
      </c>
      <c r="H7" s="7"/>
    </row>
    <row r="8" ht="30" customHeight="1" spans="1:8">
      <c r="A8" s="5">
        <v>6</v>
      </c>
      <c r="B8" s="7" t="s">
        <v>20</v>
      </c>
      <c r="C8" s="9" t="s">
        <v>21</v>
      </c>
      <c r="D8" s="5" t="s">
        <v>11</v>
      </c>
      <c r="E8" s="5">
        <v>2198</v>
      </c>
      <c r="F8" s="7"/>
      <c r="G8" s="5">
        <f t="shared" si="0"/>
        <v>0</v>
      </c>
      <c r="H8" s="7"/>
    </row>
    <row r="9" ht="51" customHeight="1" spans="1:8">
      <c r="A9" s="5">
        <v>7</v>
      </c>
      <c r="B9" s="7" t="s">
        <v>22</v>
      </c>
      <c r="C9" s="7" t="s">
        <v>23</v>
      </c>
      <c r="D9" s="5" t="s">
        <v>11</v>
      </c>
      <c r="E9" s="5">
        <f>1031+132*0.3</f>
        <v>1070.6</v>
      </c>
      <c r="F9" s="7"/>
      <c r="G9" s="5">
        <f t="shared" si="0"/>
        <v>0</v>
      </c>
      <c r="H9" s="7"/>
    </row>
    <row r="10" ht="23" customHeight="1" spans="1:8">
      <c r="A10" s="5">
        <v>8</v>
      </c>
      <c r="B10" s="7" t="s">
        <v>24</v>
      </c>
      <c r="C10" s="9" t="s">
        <v>25</v>
      </c>
      <c r="D10" s="5" t="s">
        <v>11</v>
      </c>
      <c r="E10" s="5">
        <f>12.3+132*4</f>
        <v>540.3</v>
      </c>
      <c r="F10" s="7"/>
      <c r="G10" s="5">
        <f t="shared" si="0"/>
        <v>0</v>
      </c>
      <c r="H10" s="7"/>
    </row>
    <row r="11" ht="24" customHeight="1" spans="1:8">
      <c r="A11" s="5" t="s">
        <v>26</v>
      </c>
      <c r="B11" s="7"/>
      <c r="C11" s="9"/>
      <c r="D11" s="5"/>
      <c r="E11" s="5"/>
      <c r="F11" s="7"/>
      <c r="G11" s="5">
        <f>SUM(G3:G10)</f>
        <v>0</v>
      </c>
      <c r="H11" s="7"/>
    </row>
    <row r="12" spans="1:8">
      <c r="A12" s="10" t="s">
        <v>27</v>
      </c>
      <c r="B12" s="10"/>
      <c r="C12" s="10"/>
      <c r="D12" s="10"/>
      <c r="E12" s="10"/>
      <c r="F12" s="10"/>
      <c r="G12" s="10"/>
      <c r="H12" s="10"/>
    </row>
    <row r="13" ht="31" customHeight="1" spans="1:8">
      <c r="A13" s="10"/>
      <c r="B13" s="10"/>
      <c r="C13" s="10"/>
      <c r="D13" s="10"/>
      <c r="E13" s="10"/>
      <c r="F13" s="10"/>
      <c r="G13" s="10"/>
      <c r="H13" s="10"/>
    </row>
    <row r="14" ht="20" customHeight="1" spans="1:8">
      <c r="A14" s="11"/>
      <c r="B14" s="11"/>
      <c r="C14" s="11"/>
      <c r="D14" s="12" t="s">
        <v>28</v>
      </c>
      <c r="E14" s="12"/>
      <c r="F14" s="12"/>
      <c r="G14" s="12"/>
      <c r="H14" s="12"/>
    </row>
    <row r="15" ht="20" customHeight="1" spans="1:8">
      <c r="A15" s="11"/>
      <c r="B15" s="13"/>
      <c r="C15" s="13"/>
      <c r="D15" s="14" t="s">
        <v>29</v>
      </c>
      <c r="E15" s="14"/>
      <c r="F15" s="14"/>
      <c r="G15" s="14"/>
      <c r="H15" s="14"/>
    </row>
    <row r="16" ht="20" customHeight="1" spans="1:8">
      <c r="A16" s="11"/>
      <c r="B16" s="13"/>
      <c r="C16" s="13"/>
      <c r="D16" s="14" t="s">
        <v>30</v>
      </c>
      <c r="E16" s="14"/>
      <c r="F16" s="14"/>
      <c r="G16" s="14"/>
      <c r="H16" s="14"/>
    </row>
    <row r="17" spans="1:5">
      <c r="A17" s="12" t="s">
        <v>31</v>
      </c>
      <c r="B17" s="12"/>
      <c r="C17" s="12"/>
      <c r="D17" s="12"/>
      <c r="E17" s="12"/>
    </row>
  </sheetData>
  <mergeCells count="7">
    <mergeCell ref="A1:H1"/>
    <mergeCell ref="A11:B11"/>
    <mergeCell ref="D14:H14"/>
    <mergeCell ref="D15:H15"/>
    <mergeCell ref="D16:H16"/>
    <mergeCell ref="A17:E17"/>
    <mergeCell ref="A12:H13"/>
  </mergeCells>
  <pageMargins left="0.700694444444445" right="0.700694444444445" top="0.751388888888889" bottom="0.751388888888889"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Yuan..</cp:lastModifiedBy>
  <dcterms:created xsi:type="dcterms:W3CDTF">2023-05-12T11:15:00Z</dcterms:created>
  <dcterms:modified xsi:type="dcterms:W3CDTF">2025-11-28T08:20:44Z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CB10EA6D41404611AA6AD97806EC62D8_13</vt:lpwstr>
  </property>
  <property fmtid="{D5CDD505-2E9C-101B-9397-08002B2CF9AE}" pid="4" name="CalculationRule">
    <vt:i4>0</vt:i4>
  </property>
</Properties>
</file>