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经营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8" name="ID_1F798895C3354B7E82C53A04CAA46C8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22640" y="6572250"/>
          <a:ext cx="913130" cy="7188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0" name="ID_A3D94552F73F4C8DA881B749495DBE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75015" y="10524490"/>
          <a:ext cx="557530" cy="4356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4" name="ID_67E899402A98404C9CE4EC147DEB48A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99780" y="9265920"/>
          <a:ext cx="920115" cy="8153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6" name="ID_39DB1C7AF0794A94A6F72D206E5DC0A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470265" y="9060815"/>
          <a:ext cx="863600" cy="5784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" name="ID_E48CC04070ED4BB8B9EB7BDEA25DE12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442325" y="9686290"/>
          <a:ext cx="831850" cy="7219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9" name="ID_A4037E050E4A459E8CC64ED9B6D6BF2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432165" y="11106150"/>
          <a:ext cx="541655" cy="520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" name="ID_48CBBA7A2FEA4D9BAE7C645F785A0B4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655685" y="14100175"/>
          <a:ext cx="1355090" cy="12928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9" name="ID_ECA61B66D7F44CFBBC01D476413A975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486775" y="11809730"/>
          <a:ext cx="841375" cy="647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" name="ID_D0C792275C9D4773ABEECF1A1FD6BE4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422640" y="15119350"/>
          <a:ext cx="1384935" cy="94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" name="ID_D73260243AA74B8B938E52C79996D3DC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446770" y="16741775"/>
          <a:ext cx="2152650" cy="1428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" name="ID_4C50B968A2774314B185637DDE49CB5F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725535" y="17802860"/>
          <a:ext cx="1349375" cy="11182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" name="ID_2A9B8180888A42468FBCB53201D5E62B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404860" y="20059650"/>
          <a:ext cx="1508125" cy="857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3" name="ID_8B6BD56E3D364AF9883D053A97341C8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463915" y="21257260"/>
          <a:ext cx="1414145" cy="10706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5" name="ID_0566E70297DE4255846DE31123EE68E3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378825" y="22138640"/>
          <a:ext cx="1464310" cy="1035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7" name="ID_9B3A532BB04347358C4AE51D290AAB9E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8719185" y="23232110"/>
          <a:ext cx="1238250" cy="1057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8" name="ID_C1DE8CB3F5D74734AE307E002E756964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8444230" y="24510365"/>
          <a:ext cx="1681480" cy="13912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0" name="ID_E288F67D79FD4F2B907DB50FC9324B84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820785" y="26496645"/>
          <a:ext cx="1298575" cy="1543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1" name="ID_BB6855AFE4FE4765AC68AF3C208C7D30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444230" y="28364815"/>
          <a:ext cx="1631950" cy="1924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2" name="ID_26FC6DD80C6B45889C181D7D736D1ACD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8409940" y="31276290"/>
          <a:ext cx="2165350" cy="1543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3" name="ID_02BB44C80003490B9EE9E0C8C3856579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8852535" y="33675320"/>
          <a:ext cx="1010920" cy="13277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4" name="ID_FDA4E4651CBD4641A1C2DB7366977ADB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8776335" y="36278820"/>
          <a:ext cx="1365250" cy="13963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5" name="ID_2CCA9102734A401088A84DC8C65B782F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8794750" y="38005385"/>
          <a:ext cx="1381760" cy="9563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6" name="ID_26760BF3253C42A3B13036096518AE4E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8818880" y="39354760"/>
          <a:ext cx="1573530" cy="15436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7" name="ID_80BA5E94E4384C9AA9206F2866D7B2DE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8644890" y="41465500"/>
          <a:ext cx="781050" cy="117348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<sst xmlns="http://schemas.openxmlformats.org/spreadsheetml/2006/main" count="750" uniqueCount="356">
  <si>
    <t>湖北昭君古镇建设开发有限公司广告物料及材料报价清单</t>
  </si>
  <si>
    <t>序号</t>
  </si>
  <si>
    <t>材料</t>
  </si>
  <si>
    <t>规格</t>
  </si>
  <si>
    <t>单位</t>
  </si>
  <si>
    <t>要求</t>
  </si>
  <si>
    <t>含税单价（元)</t>
  </si>
  <si>
    <t>图例</t>
  </si>
  <si>
    <t>高精喷绘</t>
  </si>
  <si>
    <t>厚度22S</t>
  </si>
  <si>
    <t>元/㎡</t>
  </si>
  <si>
    <t>含制作安装</t>
  </si>
  <si>
    <t>厚度32S</t>
  </si>
  <si>
    <t>户外喷绘</t>
  </si>
  <si>
    <t>厚度28S</t>
  </si>
  <si>
    <t>用于桁架、围挡，含制作安装</t>
  </si>
  <si>
    <t>厚度38S</t>
  </si>
  <si>
    <t>楼体喷绘</t>
  </si>
  <si>
    <t>建筑楼体、户外广告牌，包含高空安装。</t>
  </si>
  <si>
    <t>单透贴</t>
  </si>
  <si>
    <t>单透玻璃贴</t>
  </si>
  <si>
    <t>网格布</t>
  </si>
  <si>
    <t>高清车贴</t>
  </si>
  <si>
    <t>普通白胶</t>
  </si>
  <si>
    <t>地面，玻璃墙面等</t>
  </si>
  <si>
    <t>高清户外车贴</t>
  </si>
  <si>
    <t>黑胶覆哑膜</t>
  </si>
  <si>
    <t>车身，按长宽计量、不扣镂空面积</t>
  </si>
  <si>
    <t>PVC硬片</t>
  </si>
  <si>
    <t>覆膜</t>
  </si>
  <si>
    <t>X展架；门型展架</t>
  </si>
  <si>
    <t>室内写真画面</t>
  </si>
  <si>
    <t>720dpi,80克</t>
  </si>
  <si>
    <t>户外写真画面</t>
  </si>
  <si>
    <t>720dpi，80克、覆膜</t>
  </si>
  <si>
    <t>高精度户外写真画面</t>
  </si>
  <si>
    <t>1440dpi，80克、覆膜</t>
  </si>
  <si>
    <t>木边条</t>
  </si>
  <si>
    <t>宽度约1CM</t>
  </si>
  <si>
    <t>元/m</t>
  </si>
  <si>
    <t>含钉子安装</t>
  </si>
  <si>
    <t>KT板</t>
  </si>
  <si>
    <t>5mm厚</t>
  </si>
  <si>
    <t>单面裱亚膜写真,含制作安装</t>
  </si>
  <si>
    <t>PVC板</t>
  </si>
  <si>
    <t>10mm厚</t>
  </si>
  <si>
    <t>PVC切割</t>
  </si>
  <si>
    <t>冷板</t>
  </si>
  <si>
    <t>单面裱亚膜户外写真,含制作安装</t>
  </si>
  <si>
    <t>欧式画框边条</t>
  </si>
  <si>
    <t>宽3.5cm</t>
  </si>
  <si>
    <t>欧式画框</t>
  </si>
  <si>
    <t>1.2*0.9米含画面</t>
  </si>
  <si>
    <t>元/个</t>
  </si>
  <si>
    <t>欧式画架</t>
  </si>
  <si>
    <t>木质</t>
  </si>
  <si>
    <t>桁架</t>
  </si>
  <si>
    <t>各种尺寸拼装（含接头、配件）</t>
  </si>
  <si>
    <t>元/m/天</t>
  </si>
  <si>
    <t>包安装</t>
  </si>
  <si>
    <t>不含材料费</t>
  </si>
  <si>
    <t>包安装、维修</t>
  </si>
  <si>
    <t>横幅/条幅</t>
  </si>
  <si>
    <t>牛津布</t>
  </si>
  <si>
    <t>常规宽度0.75米（或0.8米），含安装、维护</t>
  </si>
  <si>
    <t>斜纹布</t>
  </si>
  <si>
    <t>荧光布</t>
  </si>
  <si>
    <t>高空安装</t>
  </si>
  <si>
    <t>高度10m以上，含固定广告物料、人工费</t>
  </si>
  <si>
    <t>彩旗（刀旗）</t>
  </si>
  <si>
    <t>普通布,1.4*0.9米</t>
  </si>
  <si>
    <t>元/面</t>
  </si>
  <si>
    <t>需印制图案，含安装</t>
  </si>
  <si>
    <t>色丁布,1.4*0.9米</t>
  </si>
  <si>
    <t>普通布,1.4*0.5米</t>
  </si>
  <si>
    <t>旗杆</t>
  </si>
  <si>
    <t>竹子、2.5-3米高</t>
  </si>
  <si>
    <t>元/根</t>
  </si>
  <si>
    <t>含安装</t>
  </si>
  <si>
    <t>注水道旗</t>
  </si>
  <si>
    <t>印帮注水旗，3米注水旗杆</t>
  </si>
  <si>
    <t>元/套</t>
  </si>
  <si>
    <t>旗杆底座+热转印精编布旗子、含安装</t>
  </si>
  <si>
    <t>印帮注水旗，5米注水旗杆</t>
  </si>
  <si>
    <t>印帮注水旗，7米注水旗杆</t>
  </si>
  <si>
    <t>注水道旗机布</t>
  </si>
  <si>
    <t>平方</t>
  </si>
  <si>
    <t>热转印精编布旗子、</t>
  </si>
  <si>
    <t>空飘气球</t>
  </si>
  <si>
    <t>氢气、直径约2.2米</t>
  </si>
  <si>
    <t>元/套/天</t>
  </si>
  <si>
    <t>8成新，含条幅、印字，升空气球补丁少于1个，至少2天充一次气</t>
  </si>
  <si>
    <t>地飘</t>
  </si>
  <si>
    <t>直径约2.2米</t>
  </si>
  <si>
    <t>8成新、气球补丁少于1个，至少2天充一次气</t>
  </si>
  <si>
    <t>三角串旗（小彩旗）</t>
  </si>
  <si>
    <t>跨街为1串，长度不等</t>
  </si>
  <si>
    <t>米</t>
  </si>
  <si>
    <t>吊旗</t>
  </si>
  <si>
    <t>1.2*0.6</t>
  </si>
  <si>
    <t>个</t>
  </si>
  <si>
    <t>双喷布、吊装</t>
  </si>
  <si>
    <t>小吊旗</t>
  </si>
  <si>
    <t>0.3*0.5</t>
  </si>
  <si>
    <t>200克铜版纸，双面彩印刷，覆膜，异形刀模，穿线安装</t>
  </si>
  <si>
    <t>金布\银布</t>
  </si>
  <si>
    <t>1.2米宽</t>
  </si>
  <si>
    <t>含安装（包装植物、立柱等）</t>
  </si>
  <si>
    <t>纱幔</t>
  </si>
  <si>
    <t>1.5米宽</t>
  </si>
  <si>
    <t>含安装（扶手、楼梯等）</t>
  </si>
  <si>
    <t>优质地毯</t>
  </si>
  <si>
    <t>3M</t>
  </si>
  <si>
    <t>含铺装</t>
  </si>
  <si>
    <t>印“WELCOME”或“星期*"</t>
  </si>
  <si>
    <t>3A</t>
  </si>
  <si>
    <t>一次性地毯</t>
  </si>
  <si>
    <t>常规</t>
  </si>
  <si>
    <t>楼梯地毯压条</t>
  </si>
  <si>
    <t>镀铜</t>
  </si>
  <si>
    <t>含安装及水泥钉</t>
  </si>
  <si>
    <t>拱门</t>
  </si>
  <si>
    <t>15米跨度</t>
  </si>
  <si>
    <t>元/个/天</t>
  </si>
  <si>
    <t>8成新，包印字，包充气升起</t>
  </si>
  <si>
    <t>全新，含充气泵</t>
  </si>
  <si>
    <t>20米跨度</t>
  </si>
  <si>
    <t>长条桌</t>
  </si>
  <si>
    <t>0.45*1.5米</t>
  </si>
  <si>
    <t>元/张/天</t>
  </si>
  <si>
    <t>铺干净绒布</t>
  </si>
  <si>
    <t>折叠椅</t>
  </si>
  <si>
    <t>常规靠背</t>
  </si>
  <si>
    <t>含安装、往返运输</t>
  </si>
  <si>
    <t>元/张</t>
  </si>
  <si>
    <t>不含椅套</t>
  </si>
  <si>
    <t>框架式帐篷</t>
  </si>
  <si>
    <t>3*3米</t>
  </si>
  <si>
    <t>封闭式帐篷</t>
  </si>
  <si>
    <t>绶带</t>
  </si>
  <si>
    <t>定制</t>
  </si>
  <si>
    <t>元/条</t>
  </si>
  <si>
    <t>双面印字</t>
  </si>
  <si>
    <t>装饰绿藤</t>
  </si>
  <si>
    <t>约2.8米/条</t>
  </si>
  <si>
    <t>装饰花藤</t>
  </si>
  <si>
    <t>约2.5米/条</t>
  </si>
  <si>
    <t>装饰水果</t>
  </si>
  <si>
    <t>塑料</t>
  </si>
  <si>
    <t>串</t>
  </si>
  <si>
    <t>塑料草皮</t>
  </si>
  <si>
    <t>60*40CM</t>
  </si>
  <si>
    <t>块</t>
  </si>
  <si>
    <t>高仿绿植草皮</t>
  </si>
  <si>
    <t>草高2厘米</t>
  </si>
  <si>
    <t>台卡</t>
  </si>
  <si>
    <t>A4，0.3mm亚克力材质</t>
  </si>
  <si>
    <t>不含插页</t>
  </si>
  <si>
    <t>隔离带</t>
  </si>
  <si>
    <t>南方LG-E,含红丝绳</t>
  </si>
  <si>
    <t>现场摆放维护，8成新，无破损</t>
  </si>
  <si>
    <t>南方品牌</t>
  </si>
  <si>
    <t>警戒线</t>
  </si>
  <si>
    <t>黄黑色</t>
  </si>
  <si>
    <t>卷</t>
  </si>
  <si>
    <t>易拉宝</t>
  </si>
  <si>
    <t>0.8*2米</t>
  </si>
  <si>
    <t>现场摆放维护</t>
  </si>
  <si>
    <t>1.2*2米</t>
  </si>
  <si>
    <t>拉网展架</t>
  </si>
  <si>
    <t>2.3*3</t>
  </si>
  <si>
    <t>不含画面</t>
  </si>
  <si>
    <t>X展架</t>
  </si>
  <si>
    <t>门式注水展架</t>
  </si>
  <si>
    <t>0.8*1.8</t>
  </si>
  <si>
    <t>水牌</t>
  </si>
  <si>
    <t>南方P-22</t>
  </si>
  <si>
    <t>南方P-67</t>
  </si>
  <si>
    <t>南方P-65</t>
  </si>
  <si>
    <t>背胶写真快印</t>
  </si>
  <si>
    <t>A3尺寸</t>
  </si>
  <si>
    <t>撕开后粘贴性好</t>
  </si>
  <si>
    <t>A4尺寸</t>
  </si>
  <si>
    <t>亚克力</t>
  </si>
  <si>
    <t>5毫米厚（含丝印）</t>
  </si>
  <si>
    <t>含切割、制作安装</t>
  </si>
  <si>
    <t>8毫米厚（含丝印）</t>
  </si>
  <si>
    <t>3毫米厚度</t>
  </si>
  <si>
    <t>亚克力公告栏</t>
  </si>
  <si>
    <t>七彩风车</t>
  </si>
  <si>
    <t>直径20cm</t>
  </si>
  <si>
    <t>穿线安装</t>
  </si>
  <si>
    <t>直径32cm</t>
  </si>
  <si>
    <t>直径50cm</t>
  </si>
  <si>
    <t>插地安装</t>
  </si>
  <si>
    <t>园区玩偶造型</t>
  </si>
  <si>
    <t>1.5*0.72米</t>
  </si>
  <si>
    <t>10mm厚PVC，表面户外高清写真，钢支架安装</t>
  </si>
  <si>
    <t>园区造型</t>
  </si>
  <si>
    <t>2*1.5</t>
  </si>
  <si>
    <t>圣诞树</t>
  </si>
  <si>
    <t>1.5米高</t>
  </si>
  <si>
    <t>带安装</t>
  </si>
  <si>
    <t>2.5米高</t>
  </si>
  <si>
    <t>5米高</t>
  </si>
  <si>
    <t>光球</t>
  </si>
  <si>
    <t>直径15cm</t>
  </si>
  <si>
    <t>利是红包</t>
  </si>
  <si>
    <t>高仿真盆花</t>
  </si>
  <si>
    <t>高40cm</t>
  </si>
  <si>
    <t>盆</t>
  </si>
  <si>
    <t>摆放桌上</t>
  </si>
  <si>
    <t>绢花花球</t>
  </si>
  <si>
    <t>直径约0.25米</t>
  </si>
  <si>
    <t>制作安装</t>
  </si>
  <si>
    <t>直径约0.4米</t>
  </si>
  <si>
    <t>直径约1米</t>
  </si>
  <si>
    <t>绢花花柱</t>
  </si>
  <si>
    <t>直径约1米，高3米</t>
  </si>
  <si>
    <t>塑料罗马路引花柱</t>
  </si>
  <si>
    <t>850*289</t>
  </si>
  <si>
    <t>仿真花</t>
  </si>
  <si>
    <t>直径约8cm</t>
  </si>
  <si>
    <t>朵</t>
  </si>
  <si>
    <t>含现场更换</t>
  </si>
  <si>
    <t>白色木栅栏</t>
  </si>
  <si>
    <t>圆头加厚，高20cm/25cm长</t>
  </si>
  <si>
    <t>片</t>
  </si>
  <si>
    <t>含现场安装</t>
  </si>
  <si>
    <t>灯笼</t>
  </si>
  <si>
    <t>直径0.25m</t>
  </si>
  <si>
    <t>直径0.75m</t>
  </si>
  <si>
    <t>直径1.20m</t>
  </si>
  <si>
    <t>直径1.5m</t>
  </si>
  <si>
    <t>中国结</t>
  </si>
  <si>
    <t>直径0.4m</t>
  </si>
  <si>
    <t>直径0.6m</t>
  </si>
  <si>
    <t>直径0.8m</t>
  </si>
  <si>
    <t>样板房钛金字</t>
  </si>
  <si>
    <t>1mm厚不锈钢板折焊，挂墙安装（按短边计算长度）</t>
  </si>
  <si>
    <t>栋号牌</t>
  </si>
  <si>
    <t>680*620</t>
  </si>
  <si>
    <t>足1毫米厚201不锈切割围焊、底漆、丝印、烤清漆</t>
  </si>
  <si>
    <t>单元牌</t>
  </si>
  <si>
    <t>450*340</t>
  </si>
  <si>
    <t>楼层牌</t>
  </si>
  <si>
    <t>350*260</t>
  </si>
  <si>
    <t>门号牌</t>
  </si>
  <si>
    <t>250*100</t>
  </si>
  <si>
    <t>道具金蛋</t>
  </si>
  <si>
    <t>直径18cm，高度25cm</t>
  </si>
  <si>
    <t>采用特级陶瓷石膏粉，水性环保闪金金箔漆制作</t>
  </si>
  <si>
    <t>零星普工</t>
  </si>
  <si>
    <t>安装、搬运等</t>
  </si>
  <si>
    <t>元/人/天</t>
  </si>
  <si>
    <t>零星技工</t>
  </si>
  <si>
    <t>电焊，高空作业等</t>
  </si>
  <si>
    <t>零星运费</t>
  </si>
  <si>
    <t>微面</t>
  </si>
  <si>
    <t>元/公里</t>
  </si>
  <si>
    <t>租赁</t>
  </si>
  <si>
    <t>小货</t>
  </si>
  <si>
    <t>激光布</t>
  </si>
  <si>
    <t>600cm*70cm</t>
  </si>
  <si>
    <t>车贴</t>
  </si>
  <si>
    <t>10cm*10cm</t>
  </si>
  <si>
    <t>铝合金</t>
  </si>
  <si>
    <t>58cm*78cm</t>
  </si>
  <si>
    <t>套</t>
  </si>
  <si>
    <t>亚克力UV</t>
  </si>
  <si>
    <t>70cm*90cm</t>
  </si>
  <si>
    <t>90cm*90cm</t>
  </si>
  <si>
    <t>PVC板+车贴</t>
  </si>
  <si>
    <t>60cm*80cm</t>
  </si>
  <si>
    <t>30cm*12cm</t>
  </si>
  <si>
    <t>80cm*122cm</t>
  </si>
  <si>
    <t>张</t>
  </si>
  <si>
    <t>中国红</t>
  </si>
  <si>
    <t>直径25cm</t>
  </si>
  <si>
    <t>158cm*136cm*7套</t>
  </si>
  <si>
    <t>㎡</t>
  </si>
  <si>
    <t>软膜</t>
  </si>
  <si>
    <t>135cm*280cm</t>
  </si>
  <si>
    <t>158cm*136cm</t>
  </si>
  <si>
    <t>160cm*280cm</t>
  </si>
  <si>
    <t>160cm*96cm</t>
  </si>
  <si>
    <t>126cm*158cm</t>
  </si>
  <si>
    <t>镀锌板</t>
  </si>
  <si>
    <t>152cm*95cm</t>
  </si>
  <si>
    <t>93cm*93cm</t>
  </si>
  <si>
    <t>8mmPVC板+展架+画</t>
  </si>
  <si>
    <t>80cm*180cm</t>
  </si>
  <si>
    <t>76cm*177cm</t>
  </si>
  <si>
    <t>800cm*70cm</t>
  </si>
  <si>
    <t>900cm*70cm</t>
  </si>
  <si>
    <t>745cm*70cm</t>
  </si>
  <si>
    <t>60cm*90cm</t>
  </si>
  <si>
    <t>282cm*330cm</t>
  </si>
  <si>
    <t>345cm*245cm</t>
  </si>
  <si>
    <t xml:space="preserve">黑胶车贴  </t>
  </si>
  <si>
    <t>398cm*87cm</t>
  </si>
  <si>
    <t>150cm*90cm</t>
  </si>
  <si>
    <t>400cm*160cm</t>
  </si>
  <si>
    <t>150cm*270cm</t>
  </si>
  <si>
    <t>8mmPVC板+画</t>
  </si>
  <si>
    <t>120cm*240cm</t>
  </si>
  <si>
    <t>100cm*60cm</t>
  </si>
  <si>
    <t>210cm*90cm</t>
  </si>
  <si>
    <t>写真</t>
  </si>
  <si>
    <t>120cm*78cm</t>
  </si>
  <si>
    <t>120cm*60cm</t>
  </si>
  <si>
    <t>240cm*80cm</t>
  </si>
  <si>
    <t>120cm*80cm</t>
  </si>
  <si>
    <t>172cm*120cm</t>
  </si>
  <si>
    <t>88cm*80cm</t>
  </si>
  <si>
    <t>700cm*70cm</t>
  </si>
  <si>
    <t>750cm*70cm</t>
  </si>
  <si>
    <t>850cm*70cm</t>
  </si>
  <si>
    <t>80cm*120cm</t>
  </si>
  <si>
    <t>PVC+防腐UV高清打印</t>
  </si>
  <si>
    <t>1.2m*1.5m</t>
  </si>
  <si>
    <t>镀锌骨架+PVC+防腐UV高清打印</t>
  </si>
  <si>
    <t>0.6m*0.4m</t>
  </si>
  <si>
    <t>镀锌铁皮+车贴高清打印</t>
  </si>
  <si>
    <t>0.4m*0.3m</t>
  </si>
  <si>
    <t>0.8m*0.5m</t>
  </si>
  <si>
    <t>弘永车贴高清打印+覆膜</t>
  </si>
  <si>
    <t>0.3m*0.15m</t>
  </si>
  <si>
    <t>0.2m*0.5m</t>
  </si>
  <si>
    <t>0.25m*0.15m</t>
  </si>
  <si>
    <t>2.1m*1.2m</t>
  </si>
  <si>
    <t>2m*1m</t>
  </si>
  <si>
    <t>铝合金边框+100mmPVC</t>
  </si>
  <si>
    <t>80cm*60cm</t>
  </si>
  <si>
    <t>150mmPVC+车贴高清打印</t>
  </si>
  <si>
    <t>5.6m*2.2m</t>
  </si>
  <si>
    <t>不锈钢+防腐UV</t>
  </si>
  <si>
    <t>0.4*0.3</t>
  </si>
  <si>
    <t>0.6*0.8</t>
  </si>
  <si>
    <t>反光膜高清打印</t>
  </si>
  <si>
    <t>1.2*0.9</t>
  </si>
  <si>
    <t>铝合金边框+高清写真</t>
  </si>
  <si>
    <t>铝合金边框+车贴写真</t>
  </si>
  <si>
    <t>0.8*0.6</t>
  </si>
  <si>
    <t>围挡</t>
  </si>
  <si>
    <t>高2.5米</t>
  </si>
  <si>
    <t>含安装（不含基础）</t>
  </si>
  <si>
    <t>地胶</t>
  </si>
  <si>
    <t>5㎜</t>
  </si>
  <si>
    <t>平米</t>
  </si>
  <si>
    <t>仿真草皮</t>
  </si>
  <si>
    <t>10㎝</t>
  </si>
  <si>
    <t>报价单位（盖单位章）：</t>
  </si>
  <si>
    <t>联系电话：</t>
  </si>
  <si>
    <t>报价日期：</t>
  </si>
  <si>
    <t>附：单位营业执照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</si>
</sst>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4" Type="http://schemas.openxmlformats.org/officeDocument/2006/relationships/image" Target="media/image24.png"/><Relationship Id="rId23" Type="http://schemas.openxmlformats.org/officeDocument/2006/relationships/image" Target="media/image23.png"/><Relationship Id="rId22" Type="http://schemas.openxmlformats.org/officeDocument/2006/relationships/image" Target="media/image22.png"/><Relationship Id="rId21" Type="http://schemas.openxmlformats.org/officeDocument/2006/relationships/image" Target="media/image21.png"/><Relationship Id="rId20" Type="http://schemas.openxmlformats.org/officeDocument/2006/relationships/image" Target="media/image20.png"/><Relationship Id="rId2" Type="http://schemas.openxmlformats.org/officeDocument/2006/relationships/image" Target="media/image2.png"/><Relationship Id="rId19" Type="http://schemas.openxmlformats.org/officeDocument/2006/relationships/image" Target="media/image19.png"/><Relationship Id="rId18" Type="http://schemas.openxmlformats.org/officeDocument/2006/relationships/image" Target="media/image18.png"/><Relationship Id="rId17" Type="http://schemas.openxmlformats.org/officeDocument/2006/relationships/image" Target="media/image17.png"/><Relationship Id="rId16" Type="http://schemas.openxmlformats.org/officeDocument/2006/relationships/image" Target="media/image16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4"/>
  <sheetViews>
    <sheetView tabSelected="1" zoomScale="120" zoomScaleNormal="120" topLeftCell="A185" workbookViewId="0">
      <selection activeCell="E203" sqref="E203"/>
    </sheetView>
  </sheetViews>
  <sheetFormatPr defaultColWidth="9" defaultRowHeight="13.5" outlineLevelCol="6"/>
  <cols>
    <col min="1" max="1" width="4.125" style="1" customWidth="1"/>
    <col min="2" max="2" width="20.5166666666667" style="1" customWidth="1"/>
    <col min="3" max="3" width="23.4416666666667" style="2" customWidth="1"/>
    <col min="4" max="4" width="8.43333333333333" style="1" customWidth="1"/>
    <col min="5" max="5" width="36.5583333333333" style="1" customWidth="1"/>
    <col min="6" max="6" width="17.8083333333333" style="1" customWidth="1"/>
    <col min="7" max="7" width="16.775" style="1" customWidth="1"/>
    <col min="8" max="16379" width="8.75833333333333" style="3"/>
    <col min="16380" max="16384" width="9" style="3"/>
  </cols>
  <sheetData>
    <row r="1" customFormat="1" ht="28" customHeight="1" spans="1:7">
      <c r="A1" s="4" t="s">
        <v>0</v>
      </c>
      <c r="B1" s="4"/>
      <c r="C1" s="4"/>
      <c r="D1" s="4"/>
      <c r="E1" s="4"/>
      <c r="F1" s="4"/>
      <c r="G1" s="4"/>
    </row>
    <row r="2" customFormat="1" ht="15" customHeight="1" spans="1:7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customFormat="1" ht="15" customHeight="1" spans="1:7">
      <c r="A3" s="5"/>
      <c r="B3" s="5"/>
      <c r="C3" s="6"/>
      <c r="D3" s="5"/>
      <c r="E3" s="5"/>
      <c r="F3" s="5"/>
      <c r="G3" s="5"/>
    </row>
    <row r="4" customFormat="1" ht="22" customHeight="1" spans="1:7">
      <c r="A4" s="5">
        <v>1</v>
      </c>
      <c r="B4" s="6" t="s">
        <v>8</v>
      </c>
      <c r="C4" s="6" t="s">
        <v>9</v>
      </c>
      <c r="D4" s="5" t="s">
        <v>10</v>
      </c>
      <c r="E4" s="6" t="s">
        <v>11</v>
      </c>
      <c r="F4" s="7"/>
      <c r="G4" s="8"/>
    </row>
    <row r="5" customFormat="1" ht="22" customHeight="1" spans="1:7">
      <c r="A5" s="5">
        <v>2</v>
      </c>
      <c r="B5" s="6" t="s">
        <v>8</v>
      </c>
      <c r="C5" s="6" t="s">
        <v>12</v>
      </c>
      <c r="D5" s="5" t="s">
        <v>10</v>
      </c>
      <c r="E5" s="6" t="s">
        <v>11</v>
      </c>
      <c r="F5" s="7"/>
      <c r="G5" s="8"/>
    </row>
    <row r="6" customFormat="1" ht="22" customHeight="1" spans="1:7">
      <c r="A6" s="5">
        <v>3</v>
      </c>
      <c r="B6" s="6" t="s">
        <v>13</v>
      </c>
      <c r="C6" s="6" t="s">
        <v>14</v>
      </c>
      <c r="D6" s="5" t="s">
        <v>10</v>
      </c>
      <c r="E6" s="6" t="s">
        <v>15</v>
      </c>
      <c r="F6" s="7"/>
      <c r="G6" s="8"/>
    </row>
    <row r="7" customFormat="1" ht="22" customHeight="1" spans="1:7">
      <c r="A7" s="5">
        <v>4</v>
      </c>
      <c r="B7" s="6" t="s">
        <v>13</v>
      </c>
      <c r="C7" s="6" t="s">
        <v>16</v>
      </c>
      <c r="D7" s="5" t="s">
        <v>10</v>
      </c>
      <c r="E7" s="6"/>
      <c r="F7" s="7"/>
      <c r="G7" s="8"/>
    </row>
    <row r="8" customFormat="1" ht="22" customHeight="1" spans="1:7">
      <c r="A8" s="5">
        <v>5</v>
      </c>
      <c r="B8" s="6" t="s">
        <v>17</v>
      </c>
      <c r="C8" s="6" t="s">
        <v>16</v>
      </c>
      <c r="D8" s="5" t="s">
        <v>10</v>
      </c>
      <c r="E8" s="6" t="s">
        <v>18</v>
      </c>
      <c r="F8" s="7"/>
      <c r="G8" s="8"/>
    </row>
    <row r="9" customFormat="1" ht="22" customHeight="1" spans="1:7">
      <c r="A9" s="5">
        <v>6</v>
      </c>
      <c r="B9" s="6" t="s">
        <v>19</v>
      </c>
      <c r="C9" s="6" t="s">
        <v>20</v>
      </c>
      <c r="D9" s="5" t="s">
        <v>10</v>
      </c>
      <c r="E9" s="6" t="s">
        <v>11</v>
      </c>
      <c r="F9" s="7"/>
      <c r="G9" s="8"/>
    </row>
    <row r="10" customFormat="1" ht="22" customHeight="1" spans="1:7">
      <c r="A10" s="5">
        <v>7</v>
      </c>
      <c r="B10" s="6" t="s">
        <v>21</v>
      </c>
      <c r="C10" s="6"/>
      <c r="D10" s="5" t="s">
        <v>10</v>
      </c>
      <c r="E10" s="6" t="s">
        <v>11</v>
      </c>
      <c r="F10" s="7"/>
      <c r="G10" s="8"/>
    </row>
    <row r="11" customFormat="1" ht="22" customHeight="1" spans="1:7">
      <c r="A11" s="5">
        <v>8</v>
      </c>
      <c r="B11" s="6" t="s">
        <v>22</v>
      </c>
      <c r="C11" s="6" t="s">
        <v>23</v>
      </c>
      <c r="D11" s="5" t="s">
        <v>10</v>
      </c>
      <c r="E11" s="6" t="s">
        <v>24</v>
      </c>
      <c r="F11" s="7"/>
      <c r="G11" s="8"/>
    </row>
    <row r="12" customFormat="1" ht="22" customHeight="1" spans="1:7">
      <c r="A12" s="5">
        <v>9</v>
      </c>
      <c r="B12" s="6" t="s">
        <v>25</v>
      </c>
      <c r="C12" s="6" t="s">
        <v>26</v>
      </c>
      <c r="D12" s="5" t="s">
        <v>10</v>
      </c>
      <c r="E12" s="6" t="s">
        <v>27</v>
      </c>
      <c r="F12" s="7"/>
      <c r="G12" s="8"/>
    </row>
    <row r="13" customFormat="1" ht="22" customHeight="1" spans="1:7">
      <c r="A13" s="5">
        <v>10</v>
      </c>
      <c r="B13" s="6" t="s">
        <v>28</v>
      </c>
      <c r="C13" s="6" t="s">
        <v>29</v>
      </c>
      <c r="D13" s="5" t="s">
        <v>10</v>
      </c>
      <c r="E13" s="6" t="s">
        <v>30</v>
      </c>
      <c r="F13" s="7"/>
      <c r="G13" s="8"/>
    </row>
    <row r="14" customFormat="1" ht="22" customHeight="1" spans="1:7">
      <c r="A14" s="5">
        <v>11</v>
      </c>
      <c r="B14" s="6" t="s">
        <v>31</v>
      </c>
      <c r="C14" s="6" t="s">
        <v>32</v>
      </c>
      <c r="D14" s="5" t="s">
        <v>10</v>
      </c>
      <c r="E14" s="6" t="s">
        <v>11</v>
      </c>
      <c r="F14" s="7"/>
      <c r="G14" s="8"/>
    </row>
    <row r="15" customFormat="1" ht="22" customHeight="1" spans="1:7">
      <c r="A15" s="5">
        <v>12</v>
      </c>
      <c r="B15" s="6" t="s">
        <v>33</v>
      </c>
      <c r="C15" s="6" t="s">
        <v>34</v>
      </c>
      <c r="D15" s="5" t="s">
        <v>10</v>
      </c>
      <c r="E15" s="6" t="s">
        <v>11</v>
      </c>
      <c r="F15" s="7"/>
      <c r="G15" s="8"/>
    </row>
    <row r="16" customFormat="1" ht="22" customHeight="1" spans="1:7">
      <c r="A16" s="5">
        <v>13</v>
      </c>
      <c r="B16" s="6" t="s">
        <v>35</v>
      </c>
      <c r="C16" s="6" t="s">
        <v>36</v>
      </c>
      <c r="D16" s="5" t="s">
        <v>10</v>
      </c>
      <c r="E16" s="6" t="s">
        <v>11</v>
      </c>
      <c r="F16" s="7"/>
      <c r="G16" s="8"/>
    </row>
    <row r="17" customFormat="1" ht="22" customHeight="1" spans="1:7">
      <c r="A17" s="5">
        <v>14</v>
      </c>
      <c r="B17" s="6" t="s">
        <v>37</v>
      </c>
      <c r="C17" s="6" t="s">
        <v>38</v>
      </c>
      <c r="D17" s="5" t="s">
        <v>39</v>
      </c>
      <c r="E17" s="6" t="s">
        <v>40</v>
      </c>
      <c r="F17" s="7"/>
      <c r="G17" s="8"/>
    </row>
    <row r="18" customFormat="1" ht="22" customHeight="1" spans="1:7">
      <c r="A18" s="5">
        <v>15</v>
      </c>
      <c r="B18" s="6" t="s">
        <v>41</v>
      </c>
      <c r="C18" s="6" t="s">
        <v>42</v>
      </c>
      <c r="D18" s="5" t="s">
        <v>10</v>
      </c>
      <c r="E18" s="6" t="s">
        <v>43</v>
      </c>
      <c r="F18" s="7"/>
      <c r="G18" s="8"/>
    </row>
    <row r="19" customFormat="1" ht="22" customHeight="1" spans="1:7">
      <c r="A19" s="5">
        <v>16</v>
      </c>
      <c r="B19" s="6" t="s">
        <v>44</v>
      </c>
      <c r="C19" s="6" t="s">
        <v>42</v>
      </c>
      <c r="D19" s="5" t="s">
        <v>10</v>
      </c>
      <c r="E19" s="6"/>
      <c r="F19" s="7"/>
      <c r="G19" s="8"/>
    </row>
    <row r="20" customFormat="1" ht="22" customHeight="1" spans="1:7">
      <c r="A20" s="5">
        <v>17</v>
      </c>
      <c r="B20" s="6" t="s">
        <v>44</v>
      </c>
      <c r="C20" s="6" t="s">
        <v>45</v>
      </c>
      <c r="D20" s="5" t="s">
        <v>10</v>
      </c>
      <c r="E20" s="6"/>
      <c r="F20" s="7"/>
      <c r="G20" s="8"/>
    </row>
    <row r="21" customFormat="1" ht="22" customHeight="1" spans="1:7">
      <c r="A21" s="5">
        <v>18</v>
      </c>
      <c r="B21" s="6" t="s">
        <v>46</v>
      </c>
      <c r="C21" s="6"/>
      <c r="D21" s="5" t="s">
        <v>39</v>
      </c>
      <c r="E21" s="6"/>
      <c r="F21" s="7"/>
      <c r="G21" s="8"/>
    </row>
    <row r="22" customFormat="1" ht="22" customHeight="1" spans="1:7">
      <c r="A22" s="5">
        <v>19</v>
      </c>
      <c r="B22" s="6" t="s">
        <v>47</v>
      </c>
      <c r="C22" s="6" t="s">
        <v>42</v>
      </c>
      <c r="D22" s="5" t="s">
        <v>10</v>
      </c>
      <c r="E22" s="6"/>
      <c r="F22" s="7"/>
      <c r="G22" s="8"/>
    </row>
    <row r="23" customFormat="1" ht="22" customHeight="1" spans="1:7">
      <c r="A23" s="5">
        <v>20</v>
      </c>
      <c r="B23" s="6" t="s">
        <v>44</v>
      </c>
      <c r="C23" s="6" t="s">
        <v>42</v>
      </c>
      <c r="D23" s="5" t="s">
        <v>10</v>
      </c>
      <c r="E23" s="6" t="s">
        <v>48</v>
      </c>
      <c r="F23" s="7"/>
      <c r="G23" s="8"/>
    </row>
    <row r="24" customFormat="1" ht="22" customHeight="1" spans="1:7">
      <c r="A24" s="5">
        <v>21</v>
      </c>
      <c r="B24" s="6" t="s">
        <v>44</v>
      </c>
      <c r="C24" s="6" t="s">
        <v>45</v>
      </c>
      <c r="D24" s="5" t="s">
        <v>10</v>
      </c>
      <c r="E24" s="6"/>
      <c r="F24" s="7"/>
      <c r="G24" s="8"/>
    </row>
    <row r="25" customFormat="1" ht="22" customHeight="1" spans="1:7">
      <c r="A25" s="5">
        <v>22</v>
      </c>
      <c r="B25" s="6" t="s">
        <v>47</v>
      </c>
      <c r="C25" s="6" t="s">
        <v>42</v>
      </c>
      <c r="D25" s="5" t="s">
        <v>10</v>
      </c>
      <c r="E25" s="6"/>
      <c r="F25" s="7"/>
      <c r="G25" s="8"/>
    </row>
    <row r="26" customFormat="1" ht="22" customHeight="1" spans="1:7">
      <c r="A26" s="5">
        <v>23</v>
      </c>
      <c r="B26" s="6" t="s">
        <v>49</v>
      </c>
      <c r="C26" s="6" t="s">
        <v>50</v>
      </c>
      <c r="D26" s="5" t="s">
        <v>39</v>
      </c>
      <c r="E26" s="6" t="s">
        <v>11</v>
      </c>
      <c r="F26" s="7"/>
      <c r="G26" s="9"/>
    </row>
    <row r="27" customFormat="1" ht="22" customHeight="1" spans="1:7">
      <c r="A27" s="5">
        <v>24</v>
      </c>
      <c r="B27" s="6" t="s">
        <v>51</v>
      </c>
      <c r="C27" s="6" t="s">
        <v>52</v>
      </c>
      <c r="D27" s="5" t="s">
        <v>53</v>
      </c>
      <c r="E27" s="6" t="s">
        <v>11</v>
      </c>
      <c r="F27" s="7"/>
      <c r="G27" s="9"/>
    </row>
    <row r="28" customFormat="1" ht="22" customHeight="1" spans="1:7">
      <c r="A28" s="5">
        <v>25</v>
      </c>
      <c r="B28" s="6" t="s">
        <v>54</v>
      </c>
      <c r="C28" s="6" t="s">
        <v>55</v>
      </c>
      <c r="D28" s="5" t="s">
        <v>53</v>
      </c>
      <c r="E28" s="6" t="s">
        <v>11</v>
      </c>
      <c r="F28" s="7"/>
      <c r="G28" s="9"/>
    </row>
    <row r="29" customFormat="1" ht="22" customHeight="1" spans="1:7">
      <c r="A29" s="5">
        <v>26</v>
      </c>
      <c r="B29" s="6" t="s">
        <v>56</v>
      </c>
      <c r="C29" s="6" t="s">
        <v>57</v>
      </c>
      <c r="D29" s="5" t="s">
        <v>58</v>
      </c>
      <c r="E29" s="6" t="s">
        <v>59</v>
      </c>
      <c r="F29" s="7"/>
      <c r="G29" s="8"/>
    </row>
    <row r="30" customFormat="1" ht="22" customHeight="1" spans="1:7">
      <c r="A30" s="5">
        <v>27</v>
      </c>
      <c r="B30" s="6" t="s">
        <v>56</v>
      </c>
      <c r="C30" s="6"/>
      <c r="D30" s="5" t="s">
        <v>58</v>
      </c>
      <c r="E30" s="6" t="s">
        <v>59</v>
      </c>
      <c r="F30" s="7"/>
      <c r="G30" s="8"/>
    </row>
    <row r="31" customFormat="1" ht="22" customHeight="1" spans="1:7">
      <c r="A31" s="5">
        <v>28</v>
      </c>
      <c r="B31" s="6" t="s">
        <v>56</v>
      </c>
      <c r="C31" s="6"/>
      <c r="D31" s="5" t="s">
        <v>39</v>
      </c>
      <c r="E31" s="6" t="s">
        <v>60</v>
      </c>
      <c r="F31" s="7"/>
      <c r="G31" s="8"/>
    </row>
    <row r="32" customFormat="1" ht="22" customHeight="1" spans="1:7">
      <c r="A32" s="5">
        <v>29</v>
      </c>
      <c r="B32" s="6" t="s">
        <v>56</v>
      </c>
      <c r="C32" s="6"/>
      <c r="D32" s="5" t="s">
        <v>39</v>
      </c>
      <c r="E32" s="6" t="s">
        <v>61</v>
      </c>
      <c r="F32" s="7"/>
      <c r="G32" s="8"/>
    </row>
    <row r="33" customFormat="1" ht="22" customHeight="1" spans="1:7">
      <c r="A33" s="5">
        <v>30</v>
      </c>
      <c r="B33" s="6" t="s">
        <v>62</v>
      </c>
      <c r="C33" s="6" t="s">
        <v>63</v>
      </c>
      <c r="D33" s="5" t="s">
        <v>39</v>
      </c>
      <c r="E33" s="6" t="s">
        <v>64</v>
      </c>
      <c r="F33" s="7"/>
      <c r="G33" s="8"/>
    </row>
    <row r="34" customFormat="1" ht="22" customHeight="1" spans="1:7">
      <c r="A34" s="5">
        <v>31</v>
      </c>
      <c r="B34" s="6" t="s">
        <v>62</v>
      </c>
      <c r="C34" s="6" t="s">
        <v>65</v>
      </c>
      <c r="D34" s="5" t="s">
        <v>39</v>
      </c>
      <c r="E34" s="6"/>
      <c r="F34" s="7"/>
      <c r="G34" s="8"/>
    </row>
    <row r="35" customFormat="1" ht="22" customHeight="1" spans="1:7">
      <c r="A35" s="5">
        <v>32</v>
      </c>
      <c r="B35" s="6" t="s">
        <v>62</v>
      </c>
      <c r="C35" s="6" t="s">
        <v>66</v>
      </c>
      <c r="D35" s="5" t="s">
        <v>39</v>
      </c>
      <c r="E35" s="6"/>
      <c r="F35" s="7"/>
      <c r="G35" s="8"/>
    </row>
    <row r="36" customFormat="1" ht="22" customHeight="1" spans="1:7">
      <c r="A36" s="5">
        <v>33</v>
      </c>
      <c r="B36" s="6" t="s">
        <v>62</v>
      </c>
      <c r="C36" s="6" t="s">
        <v>67</v>
      </c>
      <c r="D36" s="5" t="s">
        <v>39</v>
      </c>
      <c r="E36" s="6" t="s">
        <v>68</v>
      </c>
      <c r="F36" s="7"/>
      <c r="G36" s="8"/>
    </row>
    <row r="37" customFormat="1" ht="25" customHeight="1" spans="1:7">
      <c r="A37" s="5">
        <v>34</v>
      </c>
      <c r="B37" s="6" t="s">
        <v>69</v>
      </c>
      <c r="C37" s="6" t="s">
        <v>70</v>
      </c>
      <c r="D37" s="5" t="s">
        <v>71</v>
      </c>
      <c r="E37" s="6" t="s">
        <v>72</v>
      </c>
      <c r="F37" s="7"/>
      <c r="G37" s="10" t="str">
        <f>_xlfn.DISPIMG("ID_1F798895C3354B7E82C53A04CAA46C8B",1)</f>
        <v>=DISPIMG("ID_1F798895C3354B7E82C53A04CAA46C8B",1)</v>
      </c>
    </row>
    <row r="38" customFormat="1" ht="25" customHeight="1" spans="1:7">
      <c r="A38" s="5">
        <v>35</v>
      </c>
      <c r="B38" s="6" t="s">
        <v>69</v>
      </c>
      <c r="C38" s="6" t="s">
        <v>73</v>
      </c>
      <c r="D38" s="5" t="s">
        <v>71</v>
      </c>
      <c r="E38" s="6"/>
      <c r="F38" s="7"/>
      <c r="G38" s="10"/>
    </row>
    <row r="39" customFormat="1" ht="25" customHeight="1" spans="1:7">
      <c r="A39" s="5">
        <v>36</v>
      </c>
      <c r="B39" s="6" t="s">
        <v>69</v>
      </c>
      <c r="C39" s="6" t="s">
        <v>74</v>
      </c>
      <c r="D39" s="5" t="s">
        <v>71</v>
      </c>
      <c r="E39" s="6"/>
      <c r="F39" s="7"/>
      <c r="G39" s="10"/>
    </row>
    <row r="40" customFormat="1" ht="25" customHeight="1" spans="1:7">
      <c r="A40" s="5">
        <v>37</v>
      </c>
      <c r="B40" s="6" t="s">
        <v>75</v>
      </c>
      <c r="C40" s="6" t="s">
        <v>76</v>
      </c>
      <c r="D40" s="5" t="s">
        <v>77</v>
      </c>
      <c r="E40" s="6" t="s">
        <v>78</v>
      </c>
      <c r="F40" s="7"/>
      <c r="G40" s="10"/>
    </row>
    <row r="41" customFormat="1" ht="25" customHeight="1" spans="1:7">
      <c r="A41" s="5">
        <v>38</v>
      </c>
      <c r="B41" s="6" t="s">
        <v>79</v>
      </c>
      <c r="C41" s="6" t="s">
        <v>80</v>
      </c>
      <c r="D41" s="5" t="s">
        <v>81</v>
      </c>
      <c r="E41" s="6" t="s">
        <v>82</v>
      </c>
      <c r="F41" s="7"/>
      <c r="G41" s="10" t="str">
        <f>_xlfn.DISPIMG("ID_67E899402A98404C9CE4EC147DEB48A3",1)</f>
        <v>=DISPIMG("ID_67E899402A98404C9CE4EC147DEB48A3",1)</v>
      </c>
    </row>
    <row r="42" customFormat="1" ht="25" customHeight="1" spans="1:7">
      <c r="A42" s="5">
        <v>39</v>
      </c>
      <c r="B42" s="6" t="s">
        <v>79</v>
      </c>
      <c r="C42" s="6" t="s">
        <v>83</v>
      </c>
      <c r="D42" s="5" t="s">
        <v>81</v>
      </c>
      <c r="E42" s="6" t="s">
        <v>82</v>
      </c>
      <c r="F42" s="7"/>
      <c r="G42" s="10"/>
    </row>
    <row r="43" customFormat="1" ht="25" customHeight="1" spans="1:7">
      <c r="A43" s="5">
        <v>40</v>
      </c>
      <c r="B43" s="6" t="s">
        <v>79</v>
      </c>
      <c r="C43" s="6" t="s">
        <v>84</v>
      </c>
      <c r="D43" s="5" t="s">
        <v>81</v>
      </c>
      <c r="E43" s="6" t="s">
        <v>82</v>
      </c>
      <c r="F43" s="7"/>
      <c r="G43" s="10"/>
    </row>
    <row r="44" customFormat="1" ht="24" customHeight="1" spans="1:7">
      <c r="A44" s="5">
        <v>41</v>
      </c>
      <c r="B44" s="6" t="s">
        <v>85</v>
      </c>
      <c r="C44" s="6"/>
      <c r="D44" s="5" t="s">
        <v>86</v>
      </c>
      <c r="E44" s="6" t="s">
        <v>87</v>
      </c>
      <c r="F44" s="7"/>
      <c r="G44" s="10"/>
    </row>
    <row r="45" customFormat="1" ht="41" customHeight="1" spans="1:7">
      <c r="A45" s="5">
        <v>42</v>
      </c>
      <c r="B45" s="6" t="s">
        <v>88</v>
      </c>
      <c r="C45" s="6" t="s">
        <v>89</v>
      </c>
      <c r="D45" s="5" t="s">
        <v>90</v>
      </c>
      <c r="E45" s="6" t="s">
        <v>91</v>
      </c>
      <c r="F45" s="7"/>
      <c r="G45" s="10" t="str">
        <f>_xlfn.DISPIMG("ID_39DB1C7AF0794A94A6F72D206E5DC0A0",1)</f>
        <v>=DISPIMG("ID_39DB1C7AF0794A94A6F72D206E5DC0A0",1)</v>
      </c>
    </row>
    <row r="46" customFormat="1" ht="45" customHeight="1" spans="1:7">
      <c r="A46" s="5">
        <v>43</v>
      </c>
      <c r="B46" s="6" t="s">
        <v>92</v>
      </c>
      <c r="C46" s="6" t="s">
        <v>93</v>
      </c>
      <c r="D46" s="5" t="s">
        <v>90</v>
      </c>
      <c r="E46" s="6" t="s">
        <v>94</v>
      </c>
      <c r="F46" s="7"/>
      <c r="G46" s="8" t="str">
        <f>_xlfn.DISPIMG("ID_E48CC04070ED4BB8B9EB7BDEA25DE129",1)</f>
        <v>=DISPIMG("ID_E48CC04070ED4BB8B9EB7BDEA25DE129",1)</v>
      </c>
    </row>
    <row r="47" customFormat="1" ht="45" customHeight="1" spans="1:7">
      <c r="A47" s="5">
        <v>44</v>
      </c>
      <c r="B47" s="6" t="s">
        <v>95</v>
      </c>
      <c r="C47" s="6" t="s">
        <v>96</v>
      </c>
      <c r="D47" s="5" t="s">
        <v>97</v>
      </c>
      <c r="E47" s="6" t="s">
        <v>78</v>
      </c>
      <c r="F47" s="7"/>
      <c r="G47" s="8" t="str">
        <f>_xlfn.DISPIMG("ID_A3D94552F73F4C8DA881B749495DBE14",1)</f>
        <v>=DISPIMG("ID_A3D94552F73F4C8DA881B749495DBE14",1)</v>
      </c>
    </row>
    <row r="48" customFormat="1" ht="47" customHeight="1" spans="1:7">
      <c r="A48" s="5">
        <v>45</v>
      </c>
      <c r="B48" s="6" t="s">
        <v>98</v>
      </c>
      <c r="C48" s="6" t="s">
        <v>99</v>
      </c>
      <c r="D48" s="5" t="s">
        <v>100</v>
      </c>
      <c r="E48" s="6" t="s">
        <v>101</v>
      </c>
      <c r="F48" s="7"/>
      <c r="G48" s="8" t="str">
        <f>_xlfn.DISPIMG("ID_A4037E050E4A459E8CC64ED9B6D6BF24",1)</f>
        <v>=DISPIMG("ID_A4037E050E4A459E8CC64ED9B6D6BF24",1)</v>
      </c>
    </row>
    <row r="49" customFormat="1" ht="56" customHeight="1" spans="1:7">
      <c r="A49" s="5">
        <v>46</v>
      </c>
      <c r="B49" s="6" t="s">
        <v>102</v>
      </c>
      <c r="C49" s="6" t="s">
        <v>103</v>
      </c>
      <c r="D49" s="5" t="s">
        <v>100</v>
      </c>
      <c r="E49" s="6" t="s">
        <v>104</v>
      </c>
      <c r="F49" s="7"/>
      <c r="G49" s="8" t="str">
        <f>_xlfn.DISPIMG("ID_ECA61B66D7F44CFBBC01D476413A9751",1)</f>
        <v>=DISPIMG("ID_ECA61B66D7F44CFBBC01D476413A9751",1)</v>
      </c>
    </row>
    <row r="50" customFormat="1" ht="25" customHeight="1" spans="1:7">
      <c r="A50" s="5">
        <v>47</v>
      </c>
      <c r="B50" s="6" t="s">
        <v>105</v>
      </c>
      <c r="C50" s="6" t="s">
        <v>106</v>
      </c>
      <c r="D50" s="5" t="s">
        <v>97</v>
      </c>
      <c r="E50" s="6" t="s">
        <v>107</v>
      </c>
      <c r="F50" s="7"/>
      <c r="G50" s="8"/>
    </row>
    <row r="51" customFormat="1" ht="22" customHeight="1" spans="1:7">
      <c r="A51" s="5">
        <v>48</v>
      </c>
      <c r="B51" s="6" t="s">
        <v>108</v>
      </c>
      <c r="C51" s="6" t="s">
        <v>109</v>
      </c>
      <c r="D51" s="5" t="s">
        <v>97</v>
      </c>
      <c r="E51" s="6" t="s">
        <v>110</v>
      </c>
      <c r="F51" s="7"/>
      <c r="G51" s="8"/>
    </row>
    <row r="52" customFormat="1" ht="22" customHeight="1" spans="1:7">
      <c r="A52" s="5">
        <v>49</v>
      </c>
      <c r="B52" s="6" t="s">
        <v>111</v>
      </c>
      <c r="C52" s="6" t="s">
        <v>112</v>
      </c>
      <c r="D52" s="5" t="s">
        <v>10</v>
      </c>
      <c r="E52" s="6" t="s">
        <v>113</v>
      </c>
      <c r="F52" s="7"/>
      <c r="G52" s="8"/>
    </row>
    <row r="53" customFormat="1" ht="22" customHeight="1" spans="1:7">
      <c r="A53" s="5">
        <v>50</v>
      </c>
      <c r="B53" s="6" t="s">
        <v>111</v>
      </c>
      <c r="C53" s="6" t="s">
        <v>112</v>
      </c>
      <c r="D53" s="5" t="s">
        <v>10</v>
      </c>
      <c r="E53" s="6" t="s">
        <v>114</v>
      </c>
      <c r="F53" s="7"/>
      <c r="G53" s="8"/>
    </row>
    <row r="54" customFormat="1" ht="22" customHeight="1" spans="1:7">
      <c r="A54" s="5">
        <v>51</v>
      </c>
      <c r="B54" s="6" t="s">
        <v>111</v>
      </c>
      <c r="C54" s="6" t="s">
        <v>115</v>
      </c>
      <c r="D54" s="5" t="s">
        <v>10</v>
      </c>
      <c r="E54" s="6" t="s">
        <v>113</v>
      </c>
      <c r="F54" s="7"/>
      <c r="G54" s="8"/>
    </row>
    <row r="55" customFormat="1" ht="22" customHeight="1" spans="1:7">
      <c r="A55" s="5">
        <v>52</v>
      </c>
      <c r="B55" s="6" t="s">
        <v>111</v>
      </c>
      <c r="C55" s="6" t="s">
        <v>115</v>
      </c>
      <c r="D55" s="5" t="s">
        <v>10</v>
      </c>
      <c r="E55" s="6" t="s">
        <v>114</v>
      </c>
      <c r="F55" s="7"/>
      <c r="G55" s="8"/>
    </row>
    <row r="56" customFormat="1" ht="22" customHeight="1" spans="1:7">
      <c r="A56" s="5">
        <v>53</v>
      </c>
      <c r="B56" s="6" t="s">
        <v>116</v>
      </c>
      <c r="C56" s="6" t="s">
        <v>117</v>
      </c>
      <c r="D56" s="5" t="s">
        <v>10</v>
      </c>
      <c r="E56" s="6" t="s">
        <v>113</v>
      </c>
      <c r="F56" s="7"/>
      <c r="G56" s="8"/>
    </row>
    <row r="57" customFormat="1" ht="22" customHeight="1" spans="1:7">
      <c r="A57" s="5">
        <v>54</v>
      </c>
      <c r="B57" s="6" t="s">
        <v>118</v>
      </c>
      <c r="C57" s="6" t="s">
        <v>119</v>
      </c>
      <c r="D57" s="5" t="s">
        <v>39</v>
      </c>
      <c r="E57" s="6" t="s">
        <v>120</v>
      </c>
      <c r="F57" s="7"/>
      <c r="G57" s="8"/>
    </row>
    <row r="58" customFormat="1" ht="25" customHeight="1" spans="1:7">
      <c r="A58" s="5">
        <v>55</v>
      </c>
      <c r="B58" s="6" t="s">
        <v>121</v>
      </c>
      <c r="C58" s="6" t="s">
        <v>122</v>
      </c>
      <c r="D58" s="5" t="s">
        <v>123</v>
      </c>
      <c r="E58" s="6" t="s">
        <v>124</v>
      </c>
      <c r="F58" s="7"/>
      <c r="G58" s="10" t="str">
        <f>_xlfn.DISPIMG("ID_48CBBA7A2FEA4D9BAE7C645F785A0B43",1)</f>
        <v>=DISPIMG("ID_48CBBA7A2FEA4D9BAE7C645F785A0B43",1)</v>
      </c>
    </row>
    <row r="59" customFormat="1" ht="25" customHeight="1" spans="1:7">
      <c r="A59" s="5">
        <v>56</v>
      </c>
      <c r="B59" s="6" t="s">
        <v>121</v>
      </c>
      <c r="C59" s="6"/>
      <c r="D59" s="5" t="s">
        <v>53</v>
      </c>
      <c r="E59" s="6" t="s">
        <v>125</v>
      </c>
      <c r="F59" s="7"/>
      <c r="G59" s="10"/>
    </row>
    <row r="60" customFormat="1" ht="25" customHeight="1" spans="1:7">
      <c r="A60" s="5">
        <v>57</v>
      </c>
      <c r="B60" s="6" t="s">
        <v>121</v>
      </c>
      <c r="C60" s="6" t="s">
        <v>126</v>
      </c>
      <c r="D60" s="5" t="s">
        <v>123</v>
      </c>
      <c r="E60" s="6" t="s">
        <v>124</v>
      </c>
      <c r="F60" s="7"/>
      <c r="G60" s="10"/>
    </row>
    <row r="61" customFormat="1" ht="25" customHeight="1" spans="1:7">
      <c r="A61" s="5">
        <v>58</v>
      </c>
      <c r="B61" s="6" t="s">
        <v>121</v>
      </c>
      <c r="C61" s="6"/>
      <c r="D61" s="5" t="s">
        <v>53</v>
      </c>
      <c r="E61" s="6" t="s">
        <v>125</v>
      </c>
      <c r="F61" s="7"/>
      <c r="G61" s="10"/>
    </row>
    <row r="62" customFormat="1" ht="22" customHeight="1" spans="1:7">
      <c r="A62" s="5">
        <v>59</v>
      </c>
      <c r="B62" s="6" t="s">
        <v>127</v>
      </c>
      <c r="C62" s="6" t="s">
        <v>128</v>
      </c>
      <c r="D62" s="5" t="s">
        <v>129</v>
      </c>
      <c r="E62" s="6" t="s">
        <v>130</v>
      </c>
      <c r="F62" s="7"/>
      <c r="G62" s="8"/>
    </row>
    <row r="63" customFormat="1" ht="22" customHeight="1" spans="1:7">
      <c r="A63" s="5">
        <v>60</v>
      </c>
      <c r="B63" s="6" t="s">
        <v>131</v>
      </c>
      <c r="C63" s="6" t="s">
        <v>132</v>
      </c>
      <c r="D63" s="5" t="s">
        <v>129</v>
      </c>
      <c r="E63" s="6" t="s">
        <v>133</v>
      </c>
      <c r="F63" s="7"/>
      <c r="G63" s="8"/>
    </row>
    <row r="64" customFormat="1" ht="25" customHeight="1" spans="1:7">
      <c r="A64" s="5">
        <v>61</v>
      </c>
      <c r="B64" s="6" t="s">
        <v>131</v>
      </c>
      <c r="C64" s="6"/>
      <c r="D64" s="5" t="s">
        <v>134</v>
      </c>
      <c r="E64" s="6" t="s">
        <v>135</v>
      </c>
      <c r="F64" s="7"/>
      <c r="G64" s="11" t="str">
        <f>_xlfn.DISPIMG("ID_D0C792275C9D4773ABEECF1A1FD6BE44",1)</f>
        <v>=DISPIMG("ID_D0C792275C9D4773ABEECF1A1FD6BE44",1)</v>
      </c>
    </row>
    <row r="65" customFormat="1" ht="25" customHeight="1" spans="1:7">
      <c r="A65" s="5">
        <v>62</v>
      </c>
      <c r="B65" s="6" t="s">
        <v>136</v>
      </c>
      <c r="C65" s="6" t="s">
        <v>137</v>
      </c>
      <c r="D65" s="5" t="s">
        <v>123</v>
      </c>
      <c r="E65" s="6" t="s">
        <v>78</v>
      </c>
      <c r="F65" s="7"/>
      <c r="G65" s="12"/>
    </row>
    <row r="66" customFormat="1" ht="25" customHeight="1" spans="1:7">
      <c r="A66" s="5">
        <v>63</v>
      </c>
      <c r="B66" s="6" t="s">
        <v>138</v>
      </c>
      <c r="C66" s="6" t="s">
        <v>137</v>
      </c>
      <c r="D66" s="5" t="s">
        <v>123</v>
      </c>
      <c r="E66" s="6" t="s">
        <v>78</v>
      </c>
      <c r="F66" s="7"/>
      <c r="G66" s="10" t="str">
        <f>_xlfn.DISPIMG("ID_D73260243AA74B8B938E52C79996D3DC",1)</f>
        <v>=DISPIMG("ID_D73260243AA74B8B938E52C79996D3DC",1)</v>
      </c>
    </row>
    <row r="67" customFormat="1" ht="25" customHeight="1" spans="1:7">
      <c r="A67" s="5">
        <v>64</v>
      </c>
      <c r="B67" s="6" t="s">
        <v>138</v>
      </c>
      <c r="C67" s="6" t="s">
        <v>137</v>
      </c>
      <c r="D67" s="5" t="s">
        <v>53</v>
      </c>
      <c r="E67" s="6" t="s">
        <v>78</v>
      </c>
      <c r="F67" s="7"/>
      <c r="G67" s="10"/>
    </row>
    <row r="68" customFormat="1" ht="60" customHeight="1" spans="1:7">
      <c r="A68" s="5">
        <v>65</v>
      </c>
      <c r="B68" s="6" t="s">
        <v>139</v>
      </c>
      <c r="C68" s="6" t="s">
        <v>140</v>
      </c>
      <c r="D68" s="5" t="s">
        <v>141</v>
      </c>
      <c r="E68" s="6" t="s">
        <v>142</v>
      </c>
      <c r="F68" s="7"/>
      <c r="G68" s="8" t="str">
        <f>_xlfn.DISPIMG("ID_4C50B968A2774314B185637DDE49CB5F",1)</f>
        <v>=DISPIMG("ID_4C50B968A2774314B185637DDE49CB5F",1)</v>
      </c>
    </row>
    <row r="69" customFormat="1" ht="22" customHeight="1" spans="1:7">
      <c r="A69" s="5">
        <v>66</v>
      </c>
      <c r="B69" s="6" t="s">
        <v>143</v>
      </c>
      <c r="C69" s="6" t="s">
        <v>144</v>
      </c>
      <c r="D69" s="5" t="s">
        <v>141</v>
      </c>
      <c r="E69" s="6" t="s">
        <v>78</v>
      </c>
      <c r="F69" s="7"/>
      <c r="G69" s="8"/>
    </row>
    <row r="70" customFormat="1" ht="22" customHeight="1" spans="1:7">
      <c r="A70" s="5">
        <v>67</v>
      </c>
      <c r="B70" s="6" t="s">
        <v>145</v>
      </c>
      <c r="C70" s="6" t="s">
        <v>146</v>
      </c>
      <c r="D70" s="5" t="s">
        <v>141</v>
      </c>
      <c r="E70" s="6" t="s">
        <v>78</v>
      </c>
      <c r="F70" s="7"/>
      <c r="G70" s="8"/>
    </row>
    <row r="71" customFormat="1" ht="22" customHeight="1" spans="1:7">
      <c r="A71" s="5">
        <v>68</v>
      </c>
      <c r="B71" s="6" t="s">
        <v>147</v>
      </c>
      <c r="C71" s="6" t="s">
        <v>148</v>
      </c>
      <c r="D71" s="5" t="s">
        <v>149</v>
      </c>
      <c r="E71" s="6" t="s">
        <v>78</v>
      </c>
      <c r="F71" s="7"/>
      <c r="G71" s="8"/>
    </row>
    <row r="72" customFormat="1" ht="22" customHeight="1" spans="1:7">
      <c r="A72" s="5">
        <v>69</v>
      </c>
      <c r="B72" s="6" t="s">
        <v>150</v>
      </c>
      <c r="C72" s="6" t="s">
        <v>151</v>
      </c>
      <c r="D72" s="5" t="s">
        <v>152</v>
      </c>
      <c r="E72" s="6" t="s">
        <v>113</v>
      </c>
      <c r="F72" s="7"/>
      <c r="G72" s="8"/>
    </row>
    <row r="73" customFormat="1" ht="22" customHeight="1" spans="1:7">
      <c r="A73" s="5">
        <v>70</v>
      </c>
      <c r="B73" s="6" t="s">
        <v>153</v>
      </c>
      <c r="C73" s="6" t="s">
        <v>154</v>
      </c>
      <c r="D73" s="5" t="s">
        <v>10</v>
      </c>
      <c r="E73" s="6" t="s">
        <v>113</v>
      </c>
      <c r="F73" s="7"/>
      <c r="G73" s="8"/>
    </row>
    <row r="74" customFormat="1" ht="56" customHeight="1" spans="1:7">
      <c r="A74" s="5">
        <v>71</v>
      </c>
      <c r="B74" s="6" t="s">
        <v>155</v>
      </c>
      <c r="C74" s="6" t="s">
        <v>156</v>
      </c>
      <c r="D74" s="5" t="s">
        <v>53</v>
      </c>
      <c r="E74" s="6" t="s">
        <v>157</v>
      </c>
      <c r="F74" s="7"/>
      <c r="G74" s="8" t="str">
        <f>_xlfn.DISPIMG("ID_2A9B8180888A42468FBCB53201D5E62B",1)</f>
        <v>=DISPIMG("ID_2A9B8180888A42468FBCB53201D5E62B",1)</v>
      </c>
    </row>
    <row r="75" customFormat="1" ht="25" customHeight="1" spans="1:7">
      <c r="A75" s="5">
        <v>72</v>
      </c>
      <c r="B75" s="6" t="s">
        <v>158</v>
      </c>
      <c r="C75" s="6" t="s">
        <v>159</v>
      </c>
      <c r="D75" s="5" t="s">
        <v>123</v>
      </c>
      <c r="E75" s="6" t="s">
        <v>160</v>
      </c>
      <c r="F75" s="7"/>
      <c r="G75" s="10" t="str">
        <f>_xlfn.DISPIMG("ID_8B6BD56E3D364AF9883D053A97341C87",1)</f>
        <v>=DISPIMG("ID_8B6BD56E3D364AF9883D053A97341C87",1)</v>
      </c>
    </row>
    <row r="76" customFormat="1" ht="25" customHeight="1" spans="1:7">
      <c r="A76" s="5">
        <v>73</v>
      </c>
      <c r="B76" s="6" t="s">
        <v>158</v>
      </c>
      <c r="C76" s="6"/>
      <c r="D76" s="5" t="s">
        <v>53</v>
      </c>
      <c r="E76" s="6" t="s">
        <v>161</v>
      </c>
      <c r="F76" s="7"/>
      <c r="G76" s="10"/>
    </row>
    <row r="77" customFormat="1" ht="47" customHeight="1" spans="1:7">
      <c r="A77" s="5">
        <v>74</v>
      </c>
      <c r="B77" s="6" t="s">
        <v>162</v>
      </c>
      <c r="C77" s="6" t="s">
        <v>163</v>
      </c>
      <c r="D77" s="5" t="s">
        <v>164</v>
      </c>
      <c r="E77" s="6" t="s">
        <v>78</v>
      </c>
      <c r="F77" s="7"/>
      <c r="G77" s="8" t="str">
        <f>_xlfn.DISPIMG("ID_0566E70297DE4255846DE31123EE68E3",1)</f>
        <v>=DISPIMG("ID_0566E70297DE4255846DE31123EE68E3",1)</v>
      </c>
    </row>
    <row r="78" customFormat="1" ht="25" customHeight="1" spans="1:7">
      <c r="A78" s="5">
        <v>75</v>
      </c>
      <c r="B78" s="6" t="s">
        <v>165</v>
      </c>
      <c r="C78" s="6" t="s">
        <v>166</v>
      </c>
      <c r="D78" s="5" t="s">
        <v>53</v>
      </c>
      <c r="E78" s="6" t="s">
        <v>167</v>
      </c>
      <c r="F78" s="7"/>
      <c r="G78" s="10" t="str">
        <f>_xlfn.DISPIMG("ID_9B3A532BB04347358C4AE51D290AAB9E",1)</f>
        <v>=DISPIMG("ID_9B3A532BB04347358C4AE51D290AAB9E",1)</v>
      </c>
    </row>
    <row r="79" customFormat="1" ht="25" customHeight="1" spans="1:7">
      <c r="A79" s="5">
        <v>76</v>
      </c>
      <c r="B79" s="6" t="s">
        <v>165</v>
      </c>
      <c r="C79" s="6" t="s">
        <v>168</v>
      </c>
      <c r="D79" s="5" t="s">
        <v>53</v>
      </c>
      <c r="E79" s="6" t="s">
        <v>167</v>
      </c>
      <c r="F79" s="7"/>
      <c r="G79" s="10"/>
    </row>
    <row r="80" customFormat="1" ht="54" customHeight="1" spans="1:7">
      <c r="A80" s="5">
        <v>77</v>
      </c>
      <c r="B80" s="6" t="s">
        <v>169</v>
      </c>
      <c r="C80" s="6" t="s">
        <v>170</v>
      </c>
      <c r="D80" s="5" t="s">
        <v>53</v>
      </c>
      <c r="E80" s="6" t="s">
        <v>171</v>
      </c>
      <c r="F80" s="7"/>
      <c r="G80" s="8" t="str">
        <f>_xlfn.DISPIMG("ID_C1DE8CB3F5D74734AE307E002E756964",1)</f>
        <v>=DISPIMG("ID_C1DE8CB3F5D74734AE307E002E756964",1)</v>
      </c>
    </row>
    <row r="81" customFormat="1" ht="61" customHeight="1" spans="1:7">
      <c r="A81" s="5">
        <v>78</v>
      </c>
      <c r="B81" s="6" t="s">
        <v>172</v>
      </c>
      <c r="C81" s="6" t="s">
        <v>168</v>
      </c>
      <c r="D81" s="5" t="s">
        <v>53</v>
      </c>
      <c r="E81" s="6" t="s">
        <v>171</v>
      </c>
      <c r="F81" s="7"/>
      <c r="G81" s="8" t="str">
        <f>_xlfn.DISPIMG("ID_E288F67D79FD4F2B907DB50FC9324B84",1)</f>
        <v>=DISPIMG("ID_E288F67D79FD4F2B907DB50FC9324B84",1)</v>
      </c>
    </row>
    <row r="82" customFormat="1" ht="25" customHeight="1" spans="1:7">
      <c r="A82" s="5">
        <v>79</v>
      </c>
      <c r="B82" s="6" t="s">
        <v>173</v>
      </c>
      <c r="C82" s="6" t="s">
        <v>174</v>
      </c>
      <c r="D82" s="5" t="s">
        <v>53</v>
      </c>
      <c r="E82" s="6" t="s">
        <v>171</v>
      </c>
      <c r="F82" s="7"/>
      <c r="G82" s="8"/>
    </row>
    <row r="83" customFormat="1" ht="25" customHeight="1" spans="1:7">
      <c r="A83" s="5">
        <v>80</v>
      </c>
      <c r="B83" s="6" t="s">
        <v>175</v>
      </c>
      <c r="C83" s="6" t="s">
        <v>176</v>
      </c>
      <c r="D83" s="5" t="s">
        <v>123</v>
      </c>
      <c r="E83" s="6" t="s">
        <v>171</v>
      </c>
      <c r="F83" s="7"/>
      <c r="G83" s="10" t="str">
        <f>_xlfn.DISPIMG("ID_BB6855AFE4FE4765AC68AF3C208C7D30",1)</f>
        <v>=DISPIMG("ID_BB6855AFE4FE4765AC68AF3C208C7D30",1)</v>
      </c>
    </row>
    <row r="84" customFormat="1" ht="25" customHeight="1" spans="1:7">
      <c r="A84" s="5">
        <v>81</v>
      </c>
      <c r="B84" s="6" t="s">
        <v>175</v>
      </c>
      <c r="C84" s="6"/>
      <c r="D84" s="5" t="s">
        <v>53</v>
      </c>
      <c r="E84" s="6" t="s">
        <v>171</v>
      </c>
      <c r="F84" s="7"/>
      <c r="G84" s="10"/>
    </row>
    <row r="85" customFormat="1" ht="25" customHeight="1" spans="1:7">
      <c r="A85" s="5">
        <v>82</v>
      </c>
      <c r="B85" s="6" t="s">
        <v>175</v>
      </c>
      <c r="C85" s="6" t="s">
        <v>177</v>
      </c>
      <c r="D85" s="5" t="s">
        <v>123</v>
      </c>
      <c r="E85" s="6" t="s">
        <v>171</v>
      </c>
      <c r="F85" s="7"/>
      <c r="G85" s="10"/>
    </row>
    <row r="86" customFormat="1" ht="25" customHeight="1" spans="1:7">
      <c r="A86" s="5">
        <v>83</v>
      </c>
      <c r="B86" s="6" t="s">
        <v>175</v>
      </c>
      <c r="C86" s="6"/>
      <c r="D86" s="5" t="s">
        <v>53</v>
      </c>
      <c r="E86" s="6" t="s">
        <v>171</v>
      </c>
      <c r="F86" s="7"/>
      <c r="G86" s="10"/>
    </row>
    <row r="87" customFormat="1" ht="25" customHeight="1" spans="1:7">
      <c r="A87" s="5">
        <v>84</v>
      </c>
      <c r="B87" s="6" t="s">
        <v>175</v>
      </c>
      <c r="C87" s="6" t="s">
        <v>178</v>
      </c>
      <c r="D87" s="5" t="s">
        <v>53</v>
      </c>
      <c r="E87" s="6" t="s">
        <v>171</v>
      </c>
      <c r="F87" s="7"/>
      <c r="G87" s="10"/>
    </row>
    <row r="88" customFormat="1" ht="22" customHeight="1" spans="1:7">
      <c r="A88" s="5">
        <v>85</v>
      </c>
      <c r="B88" s="6" t="s">
        <v>179</v>
      </c>
      <c r="C88" s="6" t="s">
        <v>180</v>
      </c>
      <c r="D88" s="5" t="s">
        <v>134</v>
      </c>
      <c r="E88" s="6" t="s">
        <v>181</v>
      </c>
      <c r="F88" s="7"/>
      <c r="G88" s="8"/>
    </row>
    <row r="89" customFormat="1" ht="22" customHeight="1" spans="1:7">
      <c r="A89" s="5">
        <v>86</v>
      </c>
      <c r="B89" s="6" t="s">
        <v>179</v>
      </c>
      <c r="C89" s="6" t="s">
        <v>182</v>
      </c>
      <c r="D89" s="5" t="s">
        <v>134</v>
      </c>
      <c r="E89" s="6" t="s">
        <v>181</v>
      </c>
      <c r="F89" s="7"/>
      <c r="G89" s="8"/>
    </row>
    <row r="90" customFormat="1" ht="22" customHeight="1" spans="1:7">
      <c r="A90" s="5">
        <v>87</v>
      </c>
      <c r="B90" s="6" t="s">
        <v>183</v>
      </c>
      <c r="C90" s="6" t="s">
        <v>184</v>
      </c>
      <c r="D90" s="5" t="s">
        <v>10</v>
      </c>
      <c r="E90" s="6" t="s">
        <v>185</v>
      </c>
      <c r="F90" s="7"/>
      <c r="G90" s="8"/>
    </row>
    <row r="91" customFormat="1" ht="22" customHeight="1" spans="1:7">
      <c r="A91" s="5">
        <v>88</v>
      </c>
      <c r="B91" s="6" t="s">
        <v>183</v>
      </c>
      <c r="C91" s="6" t="s">
        <v>186</v>
      </c>
      <c r="D91" s="5" t="s">
        <v>10</v>
      </c>
      <c r="E91" s="6" t="s">
        <v>185</v>
      </c>
      <c r="F91" s="7"/>
      <c r="G91" s="8"/>
    </row>
    <row r="92" customFormat="1" ht="22" customHeight="1" spans="1:7">
      <c r="A92" s="5">
        <v>89</v>
      </c>
      <c r="B92" s="6" t="s">
        <v>183</v>
      </c>
      <c r="C92" s="6" t="s">
        <v>187</v>
      </c>
      <c r="D92" s="5" t="s">
        <v>10</v>
      </c>
      <c r="E92" s="6" t="s">
        <v>185</v>
      </c>
      <c r="F92" s="7"/>
      <c r="G92" s="8"/>
    </row>
    <row r="93" customFormat="1" ht="22" customHeight="1" spans="1:7">
      <c r="A93" s="5">
        <v>90</v>
      </c>
      <c r="B93" s="6" t="s">
        <v>188</v>
      </c>
      <c r="C93" s="6" t="s">
        <v>184</v>
      </c>
      <c r="D93" s="5" t="s">
        <v>152</v>
      </c>
      <c r="E93" s="6" t="s">
        <v>185</v>
      </c>
      <c r="F93" s="7"/>
      <c r="G93" s="8"/>
    </row>
    <row r="94" customFormat="1" ht="25" customHeight="1" spans="1:7">
      <c r="A94" s="5">
        <v>91</v>
      </c>
      <c r="B94" s="6" t="s">
        <v>189</v>
      </c>
      <c r="C94" s="6" t="s">
        <v>190</v>
      </c>
      <c r="D94" s="5" t="s">
        <v>100</v>
      </c>
      <c r="E94" s="6" t="s">
        <v>191</v>
      </c>
      <c r="F94" s="7"/>
      <c r="G94" s="10" t="str">
        <f>_xlfn.DISPIMG("ID_26FC6DD80C6B45889C181D7D736D1ACD",1)</f>
        <v>=DISPIMG("ID_26FC6DD80C6B45889C181D7D736D1ACD",1)</v>
      </c>
    </row>
    <row r="95" customFormat="1" ht="25" customHeight="1" spans="1:7">
      <c r="A95" s="5">
        <v>92</v>
      </c>
      <c r="B95" s="6" t="s">
        <v>189</v>
      </c>
      <c r="C95" s="6" t="s">
        <v>192</v>
      </c>
      <c r="D95" s="5" t="s">
        <v>100</v>
      </c>
      <c r="E95" s="6" t="s">
        <v>191</v>
      </c>
      <c r="F95" s="7"/>
      <c r="G95" s="10"/>
    </row>
    <row r="96" customFormat="1" ht="25" customHeight="1" spans="1:7">
      <c r="A96" s="5">
        <v>93</v>
      </c>
      <c r="B96" s="6" t="s">
        <v>189</v>
      </c>
      <c r="C96" s="6" t="s">
        <v>193</v>
      </c>
      <c r="D96" s="5" t="s">
        <v>100</v>
      </c>
      <c r="E96" s="6" t="s">
        <v>194</v>
      </c>
      <c r="F96" s="7"/>
      <c r="G96" s="10"/>
    </row>
    <row r="97" customFormat="1" ht="22" customHeight="1" spans="1:7">
      <c r="A97" s="5">
        <v>94</v>
      </c>
      <c r="B97" s="6" t="s">
        <v>195</v>
      </c>
      <c r="C97" s="6" t="s">
        <v>196</v>
      </c>
      <c r="D97" s="5" t="s">
        <v>100</v>
      </c>
      <c r="E97" s="6" t="s">
        <v>197</v>
      </c>
      <c r="F97" s="7"/>
      <c r="G97" s="8"/>
    </row>
    <row r="98" customFormat="1" ht="22" customHeight="1" spans="1:7">
      <c r="A98" s="5">
        <v>95</v>
      </c>
      <c r="B98" s="6" t="s">
        <v>198</v>
      </c>
      <c r="C98" s="6" t="s">
        <v>199</v>
      </c>
      <c r="D98" s="5" t="s">
        <v>100</v>
      </c>
      <c r="E98" s="6" t="s">
        <v>197</v>
      </c>
      <c r="F98" s="7"/>
      <c r="G98" s="8"/>
    </row>
    <row r="99" customFormat="1" ht="25" customHeight="1" spans="1:7">
      <c r="A99" s="5">
        <v>96</v>
      </c>
      <c r="B99" s="6" t="s">
        <v>200</v>
      </c>
      <c r="C99" s="6" t="s">
        <v>201</v>
      </c>
      <c r="D99" s="5" t="s">
        <v>100</v>
      </c>
      <c r="E99" s="6" t="s">
        <v>202</v>
      </c>
      <c r="F99" s="7"/>
      <c r="G99" s="10" t="str">
        <f>_xlfn.DISPIMG("ID_02BB44C80003490B9EE9E0C8C3856579",1)</f>
        <v>=DISPIMG("ID_02BB44C80003490B9EE9E0C8C3856579",1)</v>
      </c>
    </row>
    <row r="100" customFormat="1" ht="25" customHeight="1" spans="1:7">
      <c r="A100" s="5">
        <v>97</v>
      </c>
      <c r="B100" s="6" t="s">
        <v>200</v>
      </c>
      <c r="C100" s="6" t="s">
        <v>203</v>
      </c>
      <c r="D100" s="5" t="s">
        <v>100</v>
      </c>
      <c r="E100" s="6" t="s">
        <v>202</v>
      </c>
      <c r="F100" s="7"/>
      <c r="G100" s="10"/>
    </row>
    <row r="101" customFormat="1" ht="25" customHeight="1" spans="1:7">
      <c r="A101" s="5">
        <v>98</v>
      </c>
      <c r="B101" s="6" t="s">
        <v>200</v>
      </c>
      <c r="C101" s="6" t="s">
        <v>204</v>
      </c>
      <c r="D101" s="5" t="s">
        <v>100</v>
      </c>
      <c r="E101" s="6" t="s">
        <v>202</v>
      </c>
      <c r="F101" s="7"/>
      <c r="G101" s="10"/>
    </row>
    <row r="102" customFormat="1" ht="22" customHeight="1" spans="1:7">
      <c r="A102" s="5">
        <v>99</v>
      </c>
      <c r="B102" s="6" t="s">
        <v>205</v>
      </c>
      <c r="C102" s="6" t="s">
        <v>206</v>
      </c>
      <c r="D102" s="5" t="s">
        <v>100</v>
      </c>
      <c r="E102" s="6" t="s">
        <v>202</v>
      </c>
      <c r="F102" s="7"/>
      <c r="G102" s="8"/>
    </row>
    <row r="103" customFormat="1" ht="22" customHeight="1" spans="1:7">
      <c r="A103" s="5">
        <v>100</v>
      </c>
      <c r="B103" s="6" t="s">
        <v>207</v>
      </c>
      <c r="C103" s="6" t="s">
        <v>117</v>
      </c>
      <c r="D103" s="5" t="s">
        <v>100</v>
      </c>
      <c r="E103" s="6" t="s">
        <v>202</v>
      </c>
      <c r="F103" s="7"/>
      <c r="G103" s="8"/>
    </row>
    <row r="104" customFormat="1" ht="22" customHeight="1" spans="1:7">
      <c r="A104" s="5">
        <v>101</v>
      </c>
      <c r="B104" s="6" t="s">
        <v>208</v>
      </c>
      <c r="C104" s="6" t="s">
        <v>209</v>
      </c>
      <c r="D104" s="5" t="s">
        <v>210</v>
      </c>
      <c r="E104" s="6" t="s">
        <v>211</v>
      </c>
      <c r="F104" s="7"/>
      <c r="G104" s="8"/>
    </row>
    <row r="105" customFormat="1" ht="22" customHeight="1" spans="1:7">
      <c r="A105" s="5">
        <v>102</v>
      </c>
      <c r="B105" s="6" t="s">
        <v>212</v>
      </c>
      <c r="C105" s="6" t="s">
        <v>213</v>
      </c>
      <c r="D105" s="5" t="s">
        <v>100</v>
      </c>
      <c r="E105" s="6" t="s">
        <v>214</v>
      </c>
      <c r="F105" s="7"/>
      <c r="G105" s="8"/>
    </row>
    <row r="106" customFormat="1" ht="22" customHeight="1" spans="1:7">
      <c r="A106" s="5">
        <v>103</v>
      </c>
      <c r="B106" s="6" t="s">
        <v>212</v>
      </c>
      <c r="C106" s="6" t="s">
        <v>215</v>
      </c>
      <c r="D106" s="5" t="s">
        <v>100</v>
      </c>
      <c r="E106" s="6" t="s">
        <v>214</v>
      </c>
      <c r="F106" s="7"/>
      <c r="G106" s="8"/>
    </row>
    <row r="107" customFormat="1" ht="22" customHeight="1" spans="1:7">
      <c r="A107" s="5">
        <v>104</v>
      </c>
      <c r="B107" s="6" t="s">
        <v>212</v>
      </c>
      <c r="C107" s="6" t="s">
        <v>216</v>
      </c>
      <c r="D107" s="5" t="s">
        <v>100</v>
      </c>
      <c r="E107" s="6" t="s">
        <v>214</v>
      </c>
      <c r="F107" s="7"/>
      <c r="G107" s="8"/>
    </row>
    <row r="108" customFormat="1" ht="22" customHeight="1" spans="1:7">
      <c r="A108" s="5">
        <v>105</v>
      </c>
      <c r="B108" s="6" t="s">
        <v>217</v>
      </c>
      <c r="C108" s="6" t="s">
        <v>218</v>
      </c>
      <c r="D108" s="5" t="s">
        <v>100</v>
      </c>
      <c r="E108" s="6" t="s">
        <v>214</v>
      </c>
      <c r="F108" s="7"/>
      <c r="G108" s="8"/>
    </row>
    <row r="109" customFormat="1" ht="56" customHeight="1" spans="1:7">
      <c r="A109" s="5">
        <v>106</v>
      </c>
      <c r="B109" s="6" t="s">
        <v>219</v>
      </c>
      <c r="C109" s="6" t="s">
        <v>220</v>
      </c>
      <c r="D109" s="5" t="s">
        <v>100</v>
      </c>
      <c r="E109" s="6" t="s">
        <v>214</v>
      </c>
      <c r="F109" s="7"/>
      <c r="G109" s="8" t="str">
        <f>_xlfn.DISPIMG("ID_FDA4E4651CBD4641A1C2DB7366977ADB",1)</f>
        <v>=DISPIMG("ID_FDA4E4651CBD4641A1C2DB7366977ADB",1)</v>
      </c>
    </row>
    <row r="110" customFormat="1" ht="29" customHeight="1" spans="1:7">
      <c r="A110" s="5">
        <v>107</v>
      </c>
      <c r="B110" s="6" t="s">
        <v>221</v>
      </c>
      <c r="C110" s="6" t="s">
        <v>222</v>
      </c>
      <c r="D110" s="5" t="s">
        <v>223</v>
      </c>
      <c r="E110" s="6" t="s">
        <v>224</v>
      </c>
      <c r="F110" s="7"/>
      <c r="G110" s="8"/>
    </row>
    <row r="111" customFormat="1" ht="57" customHeight="1" spans="1:7">
      <c r="A111" s="5">
        <v>108</v>
      </c>
      <c r="B111" s="6" t="s">
        <v>225</v>
      </c>
      <c r="C111" s="6" t="s">
        <v>226</v>
      </c>
      <c r="D111" s="5" t="s">
        <v>227</v>
      </c>
      <c r="E111" s="6" t="s">
        <v>228</v>
      </c>
      <c r="F111" s="7"/>
      <c r="G111" s="8" t="str">
        <f>_xlfn.DISPIMG("ID_2CCA9102734A401088A84DC8C65B782F",1)</f>
        <v>=DISPIMG("ID_2CCA9102734A401088A84DC8C65B782F",1)</v>
      </c>
    </row>
    <row r="112" customFormat="1" ht="25" customHeight="1" spans="1:7">
      <c r="A112" s="5">
        <v>109</v>
      </c>
      <c r="B112" s="6" t="s">
        <v>229</v>
      </c>
      <c r="C112" s="6" t="s">
        <v>230</v>
      </c>
      <c r="D112" s="5" t="s">
        <v>100</v>
      </c>
      <c r="E112" s="6" t="s">
        <v>11</v>
      </c>
      <c r="F112" s="7"/>
      <c r="G112" s="10" t="str">
        <f>_xlfn.DISPIMG("ID_26760BF3253C42A3B13036096518AE4E",1)</f>
        <v>=DISPIMG("ID_26760BF3253C42A3B13036096518AE4E",1)</v>
      </c>
    </row>
    <row r="113" customFormat="1" ht="25" customHeight="1" spans="1:7">
      <c r="A113" s="5">
        <v>110</v>
      </c>
      <c r="B113" s="6" t="s">
        <v>229</v>
      </c>
      <c r="C113" s="6" t="s">
        <v>231</v>
      </c>
      <c r="D113" s="5" t="s">
        <v>100</v>
      </c>
      <c r="E113" s="6" t="s">
        <v>11</v>
      </c>
      <c r="F113" s="7"/>
      <c r="G113" s="10"/>
    </row>
    <row r="114" customFormat="1" ht="25" customHeight="1" spans="1:7">
      <c r="A114" s="5">
        <v>111</v>
      </c>
      <c r="B114" s="6" t="s">
        <v>229</v>
      </c>
      <c r="C114" s="6" t="s">
        <v>232</v>
      </c>
      <c r="D114" s="5" t="s">
        <v>100</v>
      </c>
      <c r="E114" s="6" t="s">
        <v>11</v>
      </c>
      <c r="F114" s="7"/>
      <c r="G114" s="10"/>
    </row>
    <row r="115" customFormat="1" ht="25" customHeight="1" spans="1:7">
      <c r="A115" s="5">
        <v>112</v>
      </c>
      <c r="B115" s="6" t="s">
        <v>229</v>
      </c>
      <c r="C115" s="6" t="s">
        <v>233</v>
      </c>
      <c r="D115" s="5" t="s">
        <v>100</v>
      </c>
      <c r="E115" s="6" t="s">
        <v>11</v>
      </c>
      <c r="F115" s="7"/>
      <c r="G115" s="10"/>
    </row>
    <row r="116" customFormat="1" ht="25" customHeight="1" spans="1:7">
      <c r="A116" s="5">
        <v>113</v>
      </c>
      <c r="B116" s="6" t="s">
        <v>234</v>
      </c>
      <c r="C116" s="6" t="s">
        <v>235</v>
      </c>
      <c r="D116" s="5" t="s">
        <v>100</v>
      </c>
      <c r="E116" s="6" t="s">
        <v>11</v>
      </c>
      <c r="F116" s="7"/>
      <c r="G116" s="10" t="str">
        <f>_xlfn.DISPIMG("ID_80BA5E94E4384C9AA9206F2866D7B2DE",1)</f>
        <v>=DISPIMG("ID_80BA5E94E4384C9AA9206F2866D7B2DE",1)</v>
      </c>
    </row>
    <row r="117" customFormat="1" ht="25" customHeight="1" spans="1:7">
      <c r="A117" s="5">
        <v>114</v>
      </c>
      <c r="B117" s="6" t="s">
        <v>234</v>
      </c>
      <c r="C117" s="6" t="s">
        <v>236</v>
      </c>
      <c r="D117" s="5" t="s">
        <v>100</v>
      </c>
      <c r="E117" s="6" t="s">
        <v>11</v>
      </c>
      <c r="F117" s="7"/>
      <c r="G117" s="10"/>
    </row>
    <row r="118" customFormat="1" ht="25" customHeight="1" spans="1:7">
      <c r="A118" s="5">
        <v>115</v>
      </c>
      <c r="B118" s="6" t="s">
        <v>234</v>
      </c>
      <c r="C118" s="6" t="s">
        <v>237</v>
      </c>
      <c r="D118" s="5" t="s">
        <v>100</v>
      </c>
      <c r="E118" s="6" t="s">
        <v>11</v>
      </c>
      <c r="F118" s="7"/>
      <c r="G118" s="10"/>
    </row>
    <row r="119" customFormat="1" ht="25" customHeight="1" spans="1:7">
      <c r="A119" s="5">
        <v>116</v>
      </c>
      <c r="B119" s="6" t="s">
        <v>238</v>
      </c>
      <c r="C119" s="6" t="s">
        <v>239</v>
      </c>
      <c r="D119" s="5" t="s">
        <v>97</v>
      </c>
      <c r="E119" s="6" t="s">
        <v>11</v>
      </c>
      <c r="F119" s="7"/>
      <c r="G119" s="8"/>
    </row>
    <row r="120" customFormat="1" ht="22" customHeight="1" spans="1:7">
      <c r="A120" s="5">
        <v>117</v>
      </c>
      <c r="B120" s="6" t="s">
        <v>240</v>
      </c>
      <c r="C120" s="6" t="s">
        <v>241</v>
      </c>
      <c r="D120" s="5" t="s">
        <v>100</v>
      </c>
      <c r="E120" s="6" t="s">
        <v>242</v>
      </c>
      <c r="F120" s="7"/>
      <c r="G120" s="8"/>
    </row>
    <row r="121" customFormat="1" ht="22" customHeight="1" spans="1:7">
      <c r="A121" s="5">
        <v>118</v>
      </c>
      <c r="B121" s="6" t="s">
        <v>243</v>
      </c>
      <c r="C121" s="6" t="s">
        <v>244</v>
      </c>
      <c r="D121" s="5" t="s">
        <v>100</v>
      </c>
      <c r="E121" s="6"/>
      <c r="F121" s="7"/>
      <c r="G121" s="8"/>
    </row>
    <row r="122" customFormat="1" ht="22" customHeight="1" spans="1:7">
      <c r="A122" s="5">
        <v>119</v>
      </c>
      <c r="B122" s="6" t="s">
        <v>245</v>
      </c>
      <c r="C122" s="6" t="s">
        <v>246</v>
      </c>
      <c r="D122" s="5" t="s">
        <v>100</v>
      </c>
      <c r="E122" s="6"/>
      <c r="F122" s="7"/>
      <c r="G122" s="8"/>
    </row>
    <row r="123" customFormat="1" ht="22" customHeight="1" spans="1:7">
      <c r="A123" s="5">
        <v>120</v>
      </c>
      <c r="B123" s="6" t="s">
        <v>247</v>
      </c>
      <c r="C123" s="6" t="s">
        <v>248</v>
      </c>
      <c r="D123" s="5" t="s">
        <v>100</v>
      </c>
      <c r="E123" s="6"/>
      <c r="F123" s="7"/>
      <c r="G123" s="8"/>
    </row>
    <row r="124" customFormat="1" ht="22" customHeight="1" spans="1:7">
      <c r="A124" s="5">
        <v>121</v>
      </c>
      <c r="B124" s="6" t="s">
        <v>249</v>
      </c>
      <c r="C124" s="6" t="s">
        <v>250</v>
      </c>
      <c r="D124" s="5" t="s">
        <v>100</v>
      </c>
      <c r="E124" s="6" t="s">
        <v>251</v>
      </c>
      <c r="F124" s="7"/>
      <c r="G124" s="8"/>
    </row>
    <row r="125" customFormat="1" ht="22" customHeight="1" spans="1:7">
      <c r="A125" s="5">
        <v>122</v>
      </c>
      <c r="B125" s="6" t="s">
        <v>252</v>
      </c>
      <c r="C125" s="6" t="s">
        <v>253</v>
      </c>
      <c r="D125" s="5" t="s">
        <v>254</v>
      </c>
      <c r="E125" s="6" t="s">
        <v>214</v>
      </c>
      <c r="F125" s="7"/>
      <c r="G125" s="8"/>
    </row>
    <row r="126" customFormat="1" ht="22" customHeight="1" spans="1:7">
      <c r="A126" s="5">
        <v>123</v>
      </c>
      <c r="B126" s="6" t="s">
        <v>255</v>
      </c>
      <c r="C126" s="6" t="s">
        <v>256</v>
      </c>
      <c r="D126" s="5" t="s">
        <v>254</v>
      </c>
      <c r="E126" s="6" t="s">
        <v>214</v>
      </c>
      <c r="F126" s="7"/>
      <c r="G126" s="8"/>
    </row>
    <row r="127" customFormat="1" ht="22" customHeight="1" spans="1:7">
      <c r="A127" s="5">
        <v>124</v>
      </c>
      <c r="B127" s="6" t="s">
        <v>257</v>
      </c>
      <c r="C127" s="6" t="s">
        <v>258</v>
      </c>
      <c r="D127" s="5" t="s">
        <v>259</v>
      </c>
      <c r="E127" s="6" t="s">
        <v>260</v>
      </c>
      <c r="F127" s="7"/>
      <c r="G127" s="8"/>
    </row>
    <row r="128" customFormat="1" ht="22" customHeight="1" spans="1:7">
      <c r="A128" s="5">
        <v>125</v>
      </c>
      <c r="B128" s="6" t="s">
        <v>257</v>
      </c>
      <c r="C128" s="6" t="s">
        <v>261</v>
      </c>
      <c r="D128" s="5" t="s">
        <v>259</v>
      </c>
      <c r="E128" s="6" t="s">
        <v>260</v>
      </c>
      <c r="F128" s="7"/>
      <c r="G128" s="8"/>
    </row>
    <row r="129" customFormat="1" ht="22" customHeight="1" spans="1:7">
      <c r="A129" s="5">
        <v>126</v>
      </c>
      <c r="B129" s="13" t="s">
        <v>262</v>
      </c>
      <c r="C129" s="13" t="s">
        <v>263</v>
      </c>
      <c r="D129" s="14" t="s">
        <v>97</v>
      </c>
      <c r="E129" s="13" t="s">
        <v>11</v>
      </c>
      <c r="F129" s="14"/>
      <c r="G129" s="8"/>
    </row>
    <row r="130" customFormat="1" ht="22" customHeight="1" spans="1:7">
      <c r="A130" s="5">
        <v>127</v>
      </c>
      <c r="B130" s="13" t="s">
        <v>264</v>
      </c>
      <c r="C130" s="13" t="s">
        <v>265</v>
      </c>
      <c r="D130" s="14" t="s">
        <v>100</v>
      </c>
      <c r="E130" s="13" t="s">
        <v>11</v>
      </c>
      <c r="F130" s="14"/>
      <c r="G130" s="8"/>
    </row>
    <row r="131" customFormat="1" ht="22" customHeight="1" spans="1:7">
      <c r="A131" s="5">
        <v>128</v>
      </c>
      <c r="B131" s="13" t="s">
        <v>266</v>
      </c>
      <c r="C131" s="13" t="s">
        <v>267</v>
      </c>
      <c r="D131" s="14" t="s">
        <v>268</v>
      </c>
      <c r="E131" s="13" t="s">
        <v>11</v>
      </c>
      <c r="F131" s="14"/>
      <c r="G131" s="8"/>
    </row>
    <row r="132" customFormat="1" ht="22" customHeight="1" spans="1:7">
      <c r="A132" s="5">
        <v>129</v>
      </c>
      <c r="B132" s="13" t="s">
        <v>269</v>
      </c>
      <c r="C132" s="13" t="s">
        <v>270</v>
      </c>
      <c r="D132" s="14" t="s">
        <v>152</v>
      </c>
      <c r="E132" s="13" t="s">
        <v>11</v>
      </c>
      <c r="F132" s="14"/>
      <c r="G132" s="8"/>
    </row>
    <row r="133" customFormat="1" ht="22" customHeight="1" spans="1:7">
      <c r="A133" s="5">
        <v>130</v>
      </c>
      <c r="B133" s="13" t="s">
        <v>269</v>
      </c>
      <c r="C133" s="13" t="s">
        <v>271</v>
      </c>
      <c r="D133" s="14" t="s">
        <v>152</v>
      </c>
      <c r="E133" s="13" t="s">
        <v>11</v>
      </c>
      <c r="F133" s="14"/>
      <c r="G133" s="8"/>
    </row>
    <row r="134" customFormat="1" ht="22" customHeight="1" spans="1:7">
      <c r="A134" s="5">
        <v>131</v>
      </c>
      <c r="B134" s="13" t="s">
        <v>272</v>
      </c>
      <c r="C134" s="13" t="s">
        <v>273</v>
      </c>
      <c r="D134" s="14" t="s">
        <v>152</v>
      </c>
      <c r="E134" s="13" t="s">
        <v>11</v>
      </c>
      <c r="F134" s="14"/>
      <c r="G134" s="8"/>
    </row>
    <row r="135" customFormat="1" ht="22" customHeight="1" spans="1:7">
      <c r="A135" s="5">
        <v>132</v>
      </c>
      <c r="B135" s="13" t="s">
        <v>272</v>
      </c>
      <c r="C135" s="13" t="s">
        <v>274</v>
      </c>
      <c r="D135" s="14" t="s">
        <v>152</v>
      </c>
      <c r="E135" s="13" t="s">
        <v>11</v>
      </c>
      <c r="F135" s="14"/>
      <c r="G135" s="8"/>
    </row>
    <row r="136" customFormat="1" ht="22" customHeight="1" spans="1:7">
      <c r="A136" s="5">
        <v>133</v>
      </c>
      <c r="B136" s="13" t="s">
        <v>264</v>
      </c>
      <c r="C136" s="13" t="s">
        <v>275</v>
      </c>
      <c r="D136" s="14" t="s">
        <v>276</v>
      </c>
      <c r="E136" s="13" t="s">
        <v>11</v>
      </c>
      <c r="F136" s="14"/>
      <c r="G136" s="8"/>
    </row>
    <row r="137" customFormat="1" ht="22" customHeight="1" spans="1:7">
      <c r="A137" s="5">
        <v>134</v>
      </c>
      <c r="B137" s="13" t="s">
        <v>277</v>
      </c>
      <c r="C137" s="13" t="s">
        <v>278</v>
      </c>
      <c r="D137" s="14" t="s">
        <v>149</v>
      </c>
      <c r="E137" s="13" t="s">
        <v>11</v>
      </c>
      <c r="F137" s="14"/>
      <c r="G137" s="8"/>
    </row>
    <row r="138" customFormat="1" ht="22" customHeight="1" spans="1:7">
      <c r="A138" s="5">
        <v>135</v>
      </c>
      <c r="B138" s="13" t="s">
        <v>266</v>
      </c>
      <c r="C138" s="13" t="s">
        <v>279</v>
      </c>
      <c r="D138" s="14" t="s">
        <v>280</v>
      </c>
      <c r="E138" s="13" t="s">
        <v>11</v>
      </c>
      <c r="F138" s="14"/>
      <c r="G138" s="8"/>
    </row>
    <row r="139" customFormat="1" ht="22" customHeight="1" spans="1:7">
      <c r="A139" s="5">
        <v>136</v>
      </c>
      <c r="B139" s="13" t="s">
        <v>281</v>
      </c>
      <c r="C139" s="13" t="s">
        <v>282</v>
      </c>
      <c r="D139" s="14" t="s">
        <v>280</v>
      </c>
      <c r="E139" s="13" t="s">
        <v>11</v>
      </c>
      <c r="F139" s="14"/>
      <c r="G139" s="8"/>
    </row>
    <row r="140" customFormat="1" ht="22" customHeight="1" spans="1:7">
      <c r="A140" s="5">
        <v>137</v>
      </c>
      <c r="B140" s="13" t="s">
        <v>281</v>
      </c>
      <c r="C140" s="13" t="s">
        <v>283</v>
      </c>
      <c r="D140" s="14" t="s">
        <v>280</v>
      </c>
      <c r="E140" s="13" t="s">
        <v>11</v>
      </c>
      <c r="F140" s="14"/>
      <c r="G140" s="8"/>
    </row>
    <row r="141" customFormat="1" ht="22" customHeight="1" spans="1:7">
      <c r="A141" s="5">
        <v>138</v>
      </c>
      <c r="B141" s="13" t="s">
        <v>281</v>
      </c>
      <c r="C141" s="13" t="s">
        <v>284</v>
      </c>
      <c r="D141" s="14" t="s">
        <v>280</v>
      </c>
      <c r="E141" s="13" t="s">
        <v>11</v>
      </c>
      <c r="F141" s="14"/>
      <c r="G141" s="8"/>
    </row>
    <row r="142" customFormat="1" ht="22" customHeight="1" spans="1:7">
      <c r="A142" s="5">
        <v>139</v>
      </c>
      <c r="B142" s="13" t="s">
        <v>281</v>
      </c>
      <c r="C142" s="13" t="s">
        <v>285</v>
      </c>
      <c r="D142" s="14" t="s">
        <v>280</v>
      </c>
      <c r="E142" s="13" t="s">
        <v>11</v>
      </c>
      <c r="F142" s="14"/>
      <c r="G142" s="8"/>
    </row>
    <row r="143" customFormat="1" ht="22" customHeight="1" spans="1:7">
      <c r="A143" s="5">
        <v>140</v>
      </c>
      <c r="B143" s="13" t="s">
        <v>281</v>
      </c>
      <c r="C143" s="13" t="s">
        <v>286</v>
      </c>
      <c r="D143" s="14" t="s">
        <v>280</v>
      </c>
      <c r="E143" s="13" t="s">
        <v>11</v>
      </c>
      <c r="F143" s="14"/>
      <c r="G143" s="8"/>
    </row>
    <row r="144" customFormat="1" ht="22" customHeight="1" spans="1:7">
      <c r="A144" s="5">
        <v>141</v>
      </c>
      <c r="B144" s="13" t="s">
        <v>287</v>
      </c>
      <c r="C144" s="13" t="s">
        <v>288</v>
      </c>
      <c r="D144" s="14" t="s">
        <v>152</v>
      </c>
      <c r="E144" s="13" t="s">
        <v>11</v>
      </c>
      <c r="F144" s="14"/>
      <c r="G144" s="8"/>
    </row>
    <row r="145" customFormat="1" ht="22" customHeight="1" spans="1:7">
      <c r="A145" s="5">
        <v>142</v>
      </c>
      <c r="B145" s="13" t="s">
        <v>287</v>
      </c>
      <c r="C145" s="13" t="s">
        <v>289</v>
      </c>
      <c r="D145" s="14" t="s">
        <v>152</v>
      </c>
      <c r="E145" s="13" t="s">
        <v>11</v>
      </c>
      <c r="F145" s="14"/>
      <c r="G145" s="8"/>
    </row>
    <row r="146" customFormat="1" ht="22" customHeight="1" spans="1:7">
      <c r="A146" s="5">
        <v>143</v>
      </c>
      <c r="B146" s="13" t="s">
        <v>290</v>
      </c>
      <c r="C146" s="13" t="s">
        <v>291</v>
      </c>
      <c r="D146" s="14" t="s">
        <v>268</v>
      </c>
      <c r="E146" s="13" t="s">
        <v>11</v>
      </c>
      <c r="F146" s="14"/>
      <c r="G146" s="8"/>
    </row>
    <row r="147" customFormat="1" ht="22" customHeight="1" spans="1:7">
      <c r="A147" s="5">
        <v>144</v>
      </c>
      <c r="B147" s="13" t="s">
        <v>290</v>
      </c>
      <c r="C147" s="13" t="s">
        <v>292</v>
      </c>
      <c r="D147" s="14" t="s">
        <v>268</v>
      </c>
      <c r="E147" s="13" t="s">
        <v>11</v>
      </c>
      <c r="F147" s="14"/>
      <c r="G147" s="8"/>
    </row>
    <row r="148" customFormat="1" ht="22" customHeight="1" spans="1:7">
      <c r="A148" s="5">
        <v>145</v>
      </c>
      <c r="B148" s="13" t="s">
        <v>262</v>
      </c>
      <c r="C148" s="13" t="s">
        <v>293</v>
      </c>
      <c r="D148" s="14" t="s">
        <v>97</v>
      </c>
      <c r="E148" s="13" t="s">
        <v>11</v>
      </c>
      <c r="F148" s="14"/>
      <c r="G148" s="8"/>
    </row>
    <row r="149" customFormat="1" ht="22" customHeight="1" spans="1:7">
      <c r="A149" s="5">
        <v>146</v>
      </c>
      <c r="B149" s="13" t="s">
        <v>262</v>
      </c>
      <c r="C149" s="13" t="s">
        <v>294</v>
      </c>
      <c r="D149" s="14" t="s">
        <v>97</v>
      </c>
      <c r="E149" s="13" t="s">
        <v>11</v>
      </c>
      <c r="F149" s="14"/>
      <c r="G149" s="8"/>
    </row>
    <row r="150" customFormat="1" ht="22" customHeight="1" spans="1:7">
      <c r="A150" s="5">
        <v>147</v>
      </c>
      <c r="B150" s="13" t="s">
        <v>262</v>
      </c>
      <c r="C150" s="13" t="s">
        <v>295</v>
      </c>
      <c r="D150" s="14" t="s">
        <v>97</v>
      </c>
      <c r="E150" s="13" t="s">
        <v>11</v>
      </c>
      <c r="F150" s="14"/>
      <c r="G150" s="8"/>
    </row>
    <row r="151" customFormat="1" ht="22" customHeight="1" spans="1:7">
      <c r="A151" s="5">
        <v>148</v>
      </c>
      <c r="B151" s="13" t="s">
        <v>272</v>
      </c>
      <c r="C151" s="13" t="s">
        <v>296</v>
      </c>
      <c r="D151" s="14" t="s">
        <v>152</v>
      </c>
      <c r="E151" s="13" t="s">
        <v>11</v>
      </c>
      <c r="F151" s="14"/>
      <c r="G151" s="8"/>
    </row>
    <row r="152" customFormat="1" ht="22" customHeight="1" spans="1:7">
      <c r="A152" s="5">
        <v>149</v>
      </c>
      <c r="B152" s="13" t="s">
        <v>281</v>
      </c>
      <c r="C152" s="13" t="s">
        <v>297</v>
      </c>
      <c r="D152" s="14" t="s">
        <v>280</v>
      </c>
      <c r="E152" s="13" t="s">
        <v>11</v>
      </c>
      <c r="F152" s="14"/>
      <c r="G152" s="8"/>
    </row>
    <row r="153" customFormat="1" ht="22" customHeight="1" spans="1:7">
      <c r="A153" s="5">
        <v>150</v>
      </c>
      <c r="B153" s="13" t="s">
        <v>281</v>
      </c>
      <c r="C153" s="13" t="s">
        <v>298</v>
      </c>
      <c r="D153" s="14" t="s">
        <v>280</v>
      </c>
      <c r="E153" s="13" t="s">
        <v>11</v>
      </c>
      <c r="F153" s="14"/>
      <c r="G153" s="8"/>
    </row>
    <row r="154" customFormat="1" ht="22" customHeight="1" spans="1:7">
      <c r="A154" s="5">
        <v>151</v>
      </c>
      <c r="B154" s="13" t="s">
        <v>299</v>
      </c>
      <c r="C154" s="13" t="s">
        <v>300</v>
      </c>
      <c r="D154" s="14" t="s">
        <v>280</v>
      </c>
      <c r="E154" s="13" t="s">
        <v>11</v>
      </c>
      <c r="F154" s="14"/>
      <c r="G154" s="8"/>
    </row>
    <row r="155" customFormat="1" ht="22" customHeight="1" spans="1:7">
      <c r="A155" s="5">
        <v>152</v>
      </c>
      <c r="B155" s="13" t="s">
        <v>264</v>
      </c>
      <c r="C155" s="13" t="s">
        <v>296</v>
      </c>
      <c r="D155" s="14" t="s">
        <v>276</v>
      </c>
      <c r="E155" s="13" t="s">
        <v>11</v>
      </c>
      <c r="F155" s="14"/>
      <c r="G155" s="8"/>
    </row>
    <row r="156" customFormat="1" ht="22" customHeight="1" spans="1:7">
      <c r="A156" s="5">
        <v>153</v>
      </c>
      <c r="B156" s="13" t="s">
        <v>264</v>
      </c>
      <c r="C156" s="13" t="s">
        <v>301</v>
      </c>
      <c r="D156" s="14" t="s">
        <v>276</v>
      </c>
      <c r="E156" s="13" t="s">
        <v>11</v>
      </c>
      <c r="F156" s="14"/>
      <c r="G156" s="8"/>
    </row>
    <row r="157" customFormat="1" ht="22" customHeight="1" spans="1:7">
      <c r="A157" s="5">
        <v>154</v>
      </c>
      <c r="B157" s="13" t="s">
        <v>281</v>
      </c>
      <c r="C157" s="13" t="s">
        <v>302</v>
      </c>
      <c r="D157" s="14" t="s">
        <v>280</v>
      </c>
      <c r="E157" s="13" t="s">
        <v>11</v>
      </c>
      <c r="F157" s="14"/>
      <c r="G157" s="8"/>
    </row>
    <row r="158" customFormat="1" ht="22" customHeight="1" spans="1:7">
      <c r="A158" s="5">
        <v>155</v>
      </c>
      <c r="B158" s="13" t="s">
        <v>264</v>
      </c>
      <c r="C158" s="13" t="s">
        <v>303</v>
      </c>
      <c r="D158" s="14" t="s">
        <v>276</v>
      </c>
      <c r="E158" s="13" t="s">
        <v>11</v>
      </c>
      <c r="F158" s="14"/>
      <c r="G158" s="8"/>
    </row>
    <row r="159" customFormat="1" ht="22" customHeight="1" spans="1:7">
      <c r="A159" s="5">
        <v>156</v>
      </c>
      <c r="B159" s="13" t="s">
        <v>304</v>
      </c>
      <c r="C159" s="13" t="s">
        <v>305</v>
      </c>
      <c r="D159" s="14" t="s">
        <v>152</v>
      </c>
      <c r="E159" s="13" t="s">
        <v>11</v>
      </c>
      <c r="F159" s="14"/>
      <c r="G159" s="8"/>
    </row>
    <row r="160" customFormat="1" ht="22" customHeight="1" spans="1:7">
      <c r="A160" s="5">
        <v>157</v>
      </c>
      <c r="B160" s="13" t="s">
        <v>304</v>
      </c>
      <c r="C160" s="13" t="s">
        <v>306</v>
      </c>
      <c r="D160" s="14" t="s">
        <v>152</v>
      </c>
      <c r="E160" s="13" t="s">
        <v>11</v>
      </c>
      <c r="F160" s="14"/>
      <c r="G160" s="8"/>
    </row>
    <row r="161" customFormat="1" ht="22" customHeight="1" spans="1:7">
      <c r="A161" s="5">
        <v>158</v>
      </c>
      <c r="B161" s="13" t="s">
        <v>304</v>
      </c>
      <c r="C161" s="13" t="s">
        <v>305</v>
      </c>
      <c r="D161" s="14" t="s">
        <v>152</v>
      </c>
      <c r="E161" s="13" t="s">
        <v>11</v>
      </c>
      <c r="F161" s="14"/>
      <c r="G161" s="8"/>
    </row>
    <row r="162" customFormat="1" ht="22" customHeight="1" spans="1:7">
      <c r="A162" s="5">
        <v>159</v>
      </c>
      <c r="B162" s="13" t="s">
        <v>304</v>
      </c>
      <c r="C162" s="13" t="s">
        <v>307</v>
      </c>
      <c r="D162" s="14" t="s">
        <v>152</v>
      </c>
      <c r="E162" s="13" t="s">
        <v>11</v>
      </c>
      <c r="F162" s="14"/>
      <c r="G162" s="8"/>
    </row>
    <row r="163" customFormat="1" ht="22" customHeight="1" spans="1:7">
      <c r="A163" s="5">
        <v>160</v>
      </c>
      <c r="B163" s="13" t="s">
        <v>308</v>
      </c>
      <c r="C163" s="13" t="s">
        <v>309</v>
      </c>
      <c r="D163" s="14" t="s">
        <v>276</v>
      </c>
      <c r="E163" s="13" t="s">
        <v>11</v>
      </c>
      <c r="F163" s="14"/>
      <c r="G163" s="8"/>
    </row>
    <row r="164" customFormat="1" ht="22" customHeight="1" spans="1:7">
      <c r="A164" s="5">
        <v>161</v>
      </c>
      <c r="B164" s="13" t="s">
        <v>308</v>
      </c>
      <c r="C164" s="13" t="s">
        <v>310</v>
      </c>
      <c r="D164" s="14" t="s">
        <v>276</v>
      </c>
      <c r="E164" s="13" t="s">
        <v>11</v>
      </c>
      <c r="F164" s="14"/>
      <c r="G164" s="8"/>
    </row>
    <row r="165" customFormat="1" ht="22" customHeight="1" spans="1:7">
      <c r="A165" s="5">
        <v>162</v>
      </c>
      <c r="B165" s="13" t="s">
        <v>308</v>
      </c>
      <c r="C165" s="13" t="s">
        <v>311</v>
      </c>
      <c r="D165" s="14" t="s">
        <v>276</v>
      </c>
      <c r="E165" s="13" t="s">
        <v>11</v>
      </c>
      <c r="F165" s="14"/>
      <c r="G165" s="8"/>
    </row>
    <row r="166" customFormat="1" ht="22" customHeight="1" spans="1:7">
      <c r="A166" s="5">
        <v>163</v>
      </c>
      <c r="B166" s="13" t="s">
        <v>308</v>
      </c>
      <c r="C166" s="13" t="s">
        <v>312</v>
      </c>
      <c r="D166" s="14" t="s">
        <v>276</v>
      </c>
      <c r="E166" s="13" t="s">
        <v>11</v>
      </c>
      <c r="F166" s="14"/>
      <c r="G166" s="8"/>
    </row>
    <row r="167" customFormat="1" ht="22" customHeight="1" spans="1:7">
      <c r="A167" s="5">
        <v>164</v>
      </c>
      <c r="B167" s="13" t="s">
        <v>308</v>
      </c>
      <c r="C167" s="13" t="s">
        <v>313</v>
      </c>
      <c r="D167" s="14" t="s">
        <v>276</v>
      </c>
      <c r="E167" s="13" t="s">
        <v>11</v>
      </c>
      <c r="F167" s="14"/>
      <c r="G167" s="8"/>
    </row>
    <row r="168" customFormat="1" ht="22" customHeight="1" spans="1:7">
      <c r="A168" s="5">
        <v>165</v>
      </c>
      <c r="B168" s="13" t="s">
        <v>308</v>
      </c>
      <c r="C168" s="13" t="s">
        <v>314</v>
      </c>
      <c r="D168" s="14" t="s">
        <v>276</v>
      </c>
      <c r="E168" s="13" t="s">
        <v>11</v>
      </c>
      <c r="F168" s="14"/>
      <c r="G168" s="8"/>
    </row>
    <row r="169" customFormat="1" ht="22" customHeight="1" spans="1:7">
      <c r="A169" s="5">
        <v>166</v>
      </c>
      <c r="B169" s="13" t="s">
        <v>264</v>
      </c>
      <c r="C169" s="13" t="s">
        <v>303</v>
      </c>
      <c r="D169" s="14" t="s">
        <v>276</v>
      </c>
      <c r="E169" s="13" t="s">
        <v>11</v>
      </c>
      <c r="F169" s="14"/>
      <c r="G169" s="8"/>
    </row>
    <row r="170" customFormat="1" ht="22" customHeight="1" spans="1:7">
      <c r="A170" s="5">
        <v>167</v>
      </c>
      <c r="B170" s="13" t="s">
        <v>262</v>
      </c>
      <c r="C170" s="13" t="s">
        <v>315</v>
      </c>
      <c r="D170" s="14" t="s">
        <v>97</v>
      </c>
      <c r="E170" s="13" t="s">
        <v>11</v>
      </c>
      <c r="F170" s="14"/>
      <c r="G170" s="8"/>
    </row>
    <row r="171" customFormat="1" ht="22" customHeight="1" spans="1:7">
      <c r="A171" s="5">
        <v>168</v>
      </c>
      <c r="B171" s="13" t="s">
        <v>262</v>
      </c>
      <c r="C171" s="13" t="s">
        <v>293</v>
      </c>
      <c r="D171" s="14" t="s">
        <v>97</v>
      </c>
      <c r="E171" s="13" t="s">
        <v>11</v>
      </c>
      <c r="F171" s="14"/>
      <c r="G171" s="8"/>
    </row>
    <row r="172" customFormat="1" ht="22" customHeight="1" spans="1:7">
      <c r="A172" s="5">
        <v>169</v>
      </c>
      <c r="B172" s="13" t="s">
        <v>262</v>
      </c>
      <c r="C172" s="13" t="s">
        <v>316</v>
      </c>
      <c r="D172" s="14" t="s">
        <v>97</v>
      </c>
      <c r="E172" s="13" t="s">
        <v>11</v>
      </c>
      <c r="F172" s="14"/>
      <c r="G172" s="8"/>
    </row>
    <row r="173" customFormat="1" ht="22" customHeight="1" spans="1:7">
      <c r="A173" s="5">
        <v>170</v>
      </c>
      <c r="B173" s="13" t="s">
        <v>262</v>
      </c>
      <c r="C173" s="13" t="s">
        <v>317</v>
      </c>
      <c r="D173" s="14" t="s">
        <v>97</v>
      </c>
      <c r="E173" s="13" t="s">
        <v>11</v>
      </c>
      <c r="F173" s="14"/>
      <c r="G173" s="8"/>
    </row>
    <row r="174" customFormat="1" ht="22" customHeight="1" spans="1:7">
      <c r="A174" s="5">
        <v>171</v>
      </c>
      <c r="B174" s="13" t="s">
        <v>272</v>
      </c>
      <c r="C174" s="13" t="s">
        <v>318</v>
      </c>
      <c r="D174" s="14" t="s">
        <v>276</v>
      </c>
      <c r="E174" s="13" t="s">
        <v>11</v>
      </c>
      <c r="F174" s="14"/>
      <c r="G174" s="8"/>
    </row>
    <row r="175" customFormat="1" ht="22" customHeight="1" spans="1:7">
      <c r="A175" s="5">
        <v>172</v>
      </c>
      <c r="B175" s="13" t="s">
        <v>319</v>
      </c>
      <c r="C175" s="13" t="s">
        <v>320</v>
      </c>
      <c r="D175" s="14" t="s">
        <v>152</v>
      </c>
      <c r="E175" s="13" t="s">
        <v>11</v>
      </c>
      <c r="F175" s="14"/>
      <c r="G175" s="8"/>
    </row>
    <row r="176" customFormat="1" ht="22" customHeight="1" spans="1:7">
      <c r="A176" s="5">
        <v>173</v>
      </c>
      <c r="B176" s="13" t="s">
        <v>321</v>
      </c>
      <c r="C176" s="13" t="s">
        <v>322</v>
      </c>
      <c r="D176" s="14" t="s">
        <v>152</v>
      </c>
      <c r="E176" s="13" t="s">
        <v>11</v>
      </c>
      <c r="F176" s="14"/>
      <c r="G176" s="8"/>
    </row>
    <row r="177" customFormat="1" ht="22" customHeight="1" spans="1:7">
      <c r="A177" s="5">
        <v>174</v>
      </c>
      <c r="B177" s="13" t="s">
        <v>323</v>
      </c>
      <c r="C177" s="13" t="s">
        <v>324</v>
      </c>
      <c r="D177" s="14" t="s">
        <v>152</v>
      </c>
      <c r="E177" s="13" t="s">
        <v>11</v>
      </c>
      <c r="F177" s="14"/>
      <c r="G177" s="8"/>
    </row>
    <row r="178" customFormat="1" ht="22" customHeight="1" spans="1:7">
      <c r="A178" s="5">
        <v>175</v>
      </c>
      <c r="B178" s="13" t="s">
        <v>323</v>
      </c>
      <c r="C178" s="13" t="s">
        <v>325</v>
      </c>
      <c r="D178" s="14" t="s">
        <v>152</v>
      </c>
      <c r="E178" s="13" t="s">
        <v>11</v>
      </c>
      <c r="F178" s="14"/>
      <c r="G178" s="8"/>
    </row>
    <row r="179" customFormat="1" ht="22" customHeight="1" spans="1:7">
      <c r="A179" s="5">
        <v>176</v>
      </c>
      <c r="B179" s="13" t="s">
        <v>326</v>
      </c>
      <c r="C179" s="13" t="s">
        <v>327</v>
      </c>
      <c r="D179" s="14" t="s">
        <v>152</v>
      </c>
      <c r="E179" s="13" t="s">
        <v>11</v>
      </c>
      <c r="F179" s="14"/>
      <c r="G179" s="8"/>
    </row>
    <row r="180" customFormat="1" ht="22" customHeight="1" spans="1:7">
      <c r="A180" s="5">
        <v>177</v>
      </c>
      <c r="B180" s="13" t="s">
        <v>326</v>
      </c>
      <c r="C180" s="13" t="s">
        <v>328</v>
      </c>
      <c r="D180" s="14" t="s">
        <v>152</v>
      </c>
      <c r="E180" s="13" t="s">
        <v>11</v>
      </c>
      <c r="F180" s="14"/>
      <c r="G180" s="8"/>
    </row>
    <row r="181" customFormat="1" ht="22" customHeight="1" spans="1:7">
      <c r="A181" s="5">
        <v>178</v>
      </c>
      <c r="B181" s="13" t="s">
        <v>319</v>
      </c>
      <c r="C181" s="13" t="s">
        <v>329</v>
      </c>
      <c r="D181" s="14" t="s">
        <v>152</v>
      </c>
      <c r="E181" s="13" t="s">
        <v>11</v>
      </c>
      <c r="F181" s="14"/>
      <c r="G181" s="8"/>
    </row>
    <row r="182" customFormat="1" ht="22" customHeight="1" spans="1:7">
      <c r="A182" s="5">
        <v>179</v>
      </c>
      <c r="B182" s="13" t="s">
        <v>326</v>
      </c>
      <c r="C182" s="13" t="s">
        <v>330</v>
      </c>
      <c r="D182" s="14" t="s">
        <v>152</v>
      </c>
      <c r="E182" s="13" t="s">
        <v>11</v>
      </c>
      <c r="F182" s="14"/>
      <c r="G182" s="8"/>
    </row>
    <row r="183" customFormat="1" ht="22" customHeight="1" spans="1:7">
      <c r="A183" s="5">
        <v>180</v>
      </c>
      <c r="B183" s="13" t="s">
        <v>326</v>
      </c>
      <c r="C183" s="13" t="s">
        <v>331</v>
      </c>
      <c r="D183" s="14" t="s">
        <v>152</v>
      </c>
      <c r="E183" s="13" t="s">
        <v>11</v>
      </c>
      <c r="F183" s="14"/>
      <c r="G183" s="8"/>
    </row>
    <row r="184" customFormat="1" ht="22" customHeight="1" spans="1:7">
      <c r="A184" s="5">
        <v>181</v>
      </c>
      <c r="B184" s="13" t="s">
        <v>332</v>
      </c>
      <c r="C184" s="13" t="s">
        <v>333</v>
      </c>
      <c r="D184" s="14" t="s">
        <v>152</v>
      </c>
      <c r="E184" s="13" t="s">
        <v>11</v>
      </c>
      <c r="F184" s="14"/>
      <c r="G184" s="8"/>
    </row>
    <row r="185" customFormat="1" ht="22" customHeight="1" spans="1:7">
      <c r="A185" s="5">
        <v>182</v>
      </c>
      <c r="B185" s="13" t="s">
        <v>334</v>
      </c>
      <c r="C185" s="13" t="s">
        <v>335</v>
      </c>
      <c r="D185" s="14" t="s">
        <v>100</v>
      </c>
      <c r="E185" s="13" t="s">
        <v>11</v>
      </c>
      <c r="F185" s="14"/>
      <c r="G185" s="8"/>
    </row>
    <row r="186" customFormat="1" ht="22" customHeight="1" spans="1:7">
      <c r="A186" s="5">
        <v>183</v>
      </c>
      <c r="B186" s="13" t="s">
        <v>326</v>
      </c>
      <c r="C186" s="13" t="s">
        <v>330</v>
      </c>
      <c r="D186" s="14" t="s">
        <v>276</v>
      </c>
      <c r="E186" s="13" t="s">
        <v>11</v>
      </c>
      <c r="F186" s="14"/>
      <c r="G186" s="8"/>
    </row>
    <row r="187" customFormat="1" ht="22" customHeight="1" spans="1:7">
      <c r="A187" s="5">
        <v>184</v>
      </c>
      <c r="B187" s="13" t="s">
        <v>336</v>
      </c>
      <c r="C187" s="13" t="s">
        <v>337</v>
      </c>
      <c r="D187" s="14" t="s">
        <v>152</v>
      </c>
      <c r="E187" s="13" t="s">
        <v>11</v>
      </c>
      <c r="F187" s="14"/>
      <c r="G187" s="8"/>
    </row>
    <row r="188" customFormat="1" ht="22" customHeight="1" spans="1:7">
      <c r="A188" s="5">
        <v>185</v>
      </c>
      <c r="B188" s="13" t="s">
        <v>336</v>
      </c>
      <c r="C188" s="13" t="s">
        <v>338</v>
      </c>
      <c r="D188" s="14" t="s">
        <v>152</v>
      </c>
      <c r="E188" s="13" t="s">
        <v>11</v>
      </c>
      <c r="F188" s="14"/>
      <c r="G188" s="8"/>
    </row>
    <row r="189" customFormat="1" ht="22" customHeight="1" spans="1:7">
      <c r="A189" s="5">
        <v>186</v>
      </c>
      <c r="B189" s="13" t="s">
        <v>339</v>
      </c>
      <c r="C189" s="13" t="s">
        <v>340</v>
      </c>
      <c r="D189" s="14" t="s">
        <v>276</v>
      </c>
      <c r="E189" s="13" t="s">
        <v>11</v>
      </c>
      <c r="F189" s="14"/>
      <c r="G189" s="8"/>
    </row>
    <row r="190" customFormat="1" ht="22" customHeight="1" spans="1:7">
      <c r="A190" s="5">
        <v>187</v>
      </c>
      <c r="B190" s="13" t="s">
        <v>341</v>
      </c>
      <c r="C190" s="13" t="s">
        <v>337</v>
      </c>
      <c r="D190" s="14" t="s">
        <v>152</v>
      </c>
      <c r="E190" s="13" t="s">
        <v>11</v>
      </c>
      <c r="F190" s="14"/>
      <c r="G190" s="8"/>
    </row>
    <row r="191" customFormat="1" ht="22" customHeight="1" spans="1:7">
      <c r="A191" s="5">
        <v>188</v>
      </c>
      <c r="B191" s="6" t="s">
        <v>342</v>
      </c>
      <c r="C191" s="6" t="s">
        <v>343</v>
      </c>
      <c r="D191" s="5" t="s">
        <v>152</v>
      </c>
      <c r="E191" s="6" t="s">
        <v>11</v>
      </c>
      <c r="F191" s="5"/>
      <c r="G191" s="8"/>
    </row>
    <row r="192" customFormat="1" ht="22" customHeight="1" spans="1:7">
      <c r="A192" s="5">
        <v>189</v>
      </c>
      <c r="B192" s="6" t="s">
        <v>344</v>
      </c>
      <c r="C192" s="6" t="s">
        <v>345</v>
      </c>
      <c r="D192" s="5" t="s">
        <v>10</v>
      </c>
      <c r="E192" s="6" t="s">
        <v>346</v>
      </c>
      <c r="F192" s="5"/>
      <c r="G192" s="8"/>
    </row>
    <row r="193" customFormat="1" ht="22" customHeight="1" spans="1:7">
      <c r="A193" s="5">
        <v>190</v>
      </c>
      <c r="B193" s="6" t="s">
        <v>347</v>
      </c>
      <c r="C193" s="6" t="s">
        <v>348</v>
      </c>
      <c r="D193" s="5" t="s">
        <v>349</v>
      </c>
      <c r="E193" s="6" t="s">
        <v>11</v>
      </c>
      <c r="F193" s="5"/>
      <c r="G193" s="8"/>
    </row>
    <row r="194" customFormat="1" ht="22" customHeight="1" spans="1:7">
      <c r="A194" s="5">
        <v>191</v>
      </c>
      <c r="B194" s="6" t="s">
        <v>350</v>
      </c>
      <c r="C194" s="6" t="s">
        <v>351</v>
      </c>
      <c r="D194" s="5" t="s">
        <v>349</v>
      </c>
      <c r="E194" s="6" t="s">
        <v>11</v>
      </c>
      <c r="F194" s="5"/>
      <c r="G194" s="8"/>
    </row>
    <row r="197" ht="20" customHeight="1" spans="5:7">
      <c r="E197" s="2" t="s">
        <v>352</v>
      </c>
      <c r="F197" s="2"/>
      <c r="G197" s="2"/>
    </row>
    <row r="198" ht="20" customHeight="1" spans="5:7">
      <c r="E198" s="2" t="s">
        <v>353</v>
      </c>
      <c r="F198" s="2"/>
      <c r="G198" s="2"/>
    </row>
    <row r="199" ht="20" customHeight="1" spans="5:7">
      <c r="E199" s="2" t="s">
        <v>354</v>
      </c>
      <c r="F199" s="2"/>
      <c r="G199" s="2"/>
    </row>
    <row r="204" spans="1:2">
      <c r="A204" s="2" t="s">
        <v>355</v>
      </c>
      <c r="B204" s="2"/>
    </row>
  </sheetData>
  <mergeCells count="37">
    <mergeCell ref="A1:G1"/>
    <mergeCell ref="E197:G197"/>
    <mergeCell ref="E198:G198"/>
    <mergeCell ref="E199:G199"/>
    <mergeCell ref="A204:C204"/>
    <mergeCell ref="A2:A3"/>
    <mergeCell ref="B2:B3"/>
    <mergeCell ref="C2:C3"/>
    <mergeCell ref="C29:C32"/>
    <mergeCell ref="C58:C59"/>
    <mergeCell ref="C60:C61"/>
    <mergeCell ref="C63:C64"/>
    <mergeCell ref="C75:C76"/>
    <mergeCell ref="C83:C84"/>
    <mergeCell ref="C85:C86"/>
    <mergeCell ref="D2:D3"/>
    <mergeCell ref="E2:E3"/>
    <mergeCell ref="E6:E7"/>
    <mergeCell ref="E18:E22"/>
    <mergeCell ref="E23:E25"/>
    <mergeCell ref="E33:E35"/>
    <mergeCell ref="E37:E39"/>
    <mergeCell ref="E120:E123"/>
    <mergeCell ref="F2:F3"/>
    <mergeCell ref="G2:G3"/>
    <mergeCell ref="G37:G40"/>
    <mergeCell ref="G41:G44"/>
    <mergeCell ref="G58:G61"/>
    <mergeCell ref="G64:G65"/>
    <mergeCell ref="G66:G67"/>
    <mergeCell ref="G75:G76"/>
    <mergeCell ref="G78:G79"/>
    <mergeCell ref="G83:G87"/>
    <mergeCell ref="G94:G96"/>
    <mergeCell ref="G99:G101"/>
    <mergeCell ref="G112:G115"/>
    <mergeCell ref="G116:G118"/>
  </mergeCells>
  <pageMargins left="0.786805555555556" right="0.786805555555556" top="0.786805555555556" bottom="0.786805555555556" header="0.393055555555556" footer="0.393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Yuan..</cp:lastModifiedBy>
  <dcterms:created xsi:type="dcterms:W3CDTF">2025-10-17T07:05:00Z</dcterms:created>
  <dcterms:modified xsi:type="dcterms:W3CDTF">2025-10-17T08:11:12Z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E650B54F73F54CF9A957DF4C93941B76_11</vt:lpwstr>
  </property>
  <property fmtid="{D5CDD505-2E9C-101B-9397-08002B2CF9AE}" pid="3" name="KSOProductBuildVer">
    <vt:lpwstr>2052-12.1.0.23125</vt:lpwstr>
  </property>
</Properties>
</file>